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-90" windowWidth="15915" windowHeight="10185"/>
  </bookViews>
  <sheets>
    <sheet name="2013 발주계획(공사)" sheetId="1" r:id="rId1"/>
    <sheet name="2013 발주계획(용역)" sheetId="2" r:id="rId2"/>
    <sheet name="2013 발주계획(구매)" sheetId="3" r:id="rId3"/>
  </sheets>
  <definedNames>
    <definedName name="_xlnm._FilterDatabase" localSheetId="0" hidden="1">'2013 발주계획(공사)'!$A$1:$R$70</definedName>
    <definedName name="_xlnm._FilterDatabase" localSheetId="2" hidden="1">'2013 발주계획(구매)'!$A$1:$Q$40</definedName>
    <definedName name="_xlnm._FilterDatabase" localSheetId="1" hidden="1">'2013 발주계획(용역)'!$A$1:$L$16</definedName>
  </definedNames>
  <calcPr calcId="125725"/>
</workbook>
</file>

<file path=xl/calcChain.xml><?xml version="1.0" encoding="utf-8"?>
<calcChain xmlns="http://schemas.openxmlformats.org/spreadsheetml/2006/main">
  <c r="L2" i="1"/>
  <c r="I2"/>
  <c r="J2"/>
  <c r="K2"/>
  <c r="L2" i="3"/>
  <c r="G2" i="2"/>
  <c r="H2" i="1"/>
  <c r="G2"/>
  <c r="J70"/>
  <c r="J14"/>
  <c r="J23"/>
  <c r="J22"/>
  <c r="J13"/>
  <c r="J12"/>
  <c r="J11"/>
  <c r="J10"/>
  <c r="J9"/>
  <c r="J8"/>
  <c r="J69"/>
  <c r="J31"/>
  <c r="J68"/>
  <c r="J67"/>
  <c r="J66"/>
  <c r="J65"/>
  <c r="J64"/>
  <c r="J63"/>
  <c r="J62"/>
  <c r="J60"/>
  <c r="J59"/>
  <c r="J58"/>
  <c r="J57"/>
  <c r="J56"/>
  <c r="J54"/>
  <c r="J53"/>
  <c r="J52"/>
  <c r="J51"/>
  <c r="J50"/>
  <c r="J49"/>
  <c r="K49" s="1"/>
  <c r="J48"/>
  <c r="K48" s="1"/>
  <c r="J47"/>
  <c r="K47" s="1"/>
  <c r="J46"/>
  <c r="K46" s="1"/>
  <c r="J45"/>
  <c r="K45" s="1"/>
  <c r="J44"/>
  <c r="K44" s="1"/>
  <c r="J43"/>
  <c r="K43" s="1"/>
  <c r="J42"/>
  <c r="K42" s="1"/>
  <c r="J41"/>
  <c r="K41" s="1"/>
  <c r="J40"/>
  <c r="J36"/>
  <c r="J35"/>
  <c r="J34"/>
  <c r="K33"/>
  <c r="J32"/>
  <c r="K32" s="1"/>
  <c r="J30"/>
  <c r="J29"/>
  <c r="J28"/>
  <c r="J27"/>
  <c r="K27" s="1"/>
  <c r="J26"/>
  <c r="K26" s="1"/>
  <c r="K25"/>
  <c r="G25"/>
  <c r="J24"/>
  <c r="K24" s="1"/>
  <c r="J21"/>
  <c r="J20"/>
  <c r="J19"/>
  <c r="J17"/>
  <c r="J16"/>
  <c r="J15"/>
  <c r="J7"/>
  <c r="K7" s="1"/>
  <c r="J6"/>
  <c r="K6" s="1"/>
  <c r="J5"/>
  <c r="K5" s="1"/>
  <c r="J4"/>
  <c r="K4" s="1"/>
  <c r="J3"/>
  <c r="K3" s="1"/>
</calcChain>
</file>

<file path=xl/comments1.xml><?xml version="1.0" encoding="utf-8"?>
<comments xmlns="http://schemas.openxmlformats.org/spreadsheetml/2006/main">
  <authors>
    <author>기본</author>
  </authors>
  <commentList>
    <comment ref="F1" authorId="0">
      <text>
        <r>
          <rPr>
            <b/>
            <sz val="9"/>
            <color indexed="81"/>
            <rFont val="굴림"/>
            <family val="3"/>
            <charset val="129"/>
          </rPr>
          <t>기본:</t>
        </r>
        <r>
          <rPr>
            <sz val="9"/>
            <color indexed="81"/>
            <rFont val="굴림"/>
            <family val="3"/>
            <charset val="129"/>
          </rPr>
          <t xml:space="preserve">
8자리까지 기재</t>
        </r>
      </text>
    </comment>
    <comment ref="G1" authorId="0">
      <text>
        <r>
          <rPr>
            <b/>
            <sz val="9"/>
            <color indexed="81"/>
            <rFont val="굴림"/>
            <family val="3"/>
            <charset val="129"/>
          </rPr>
          <t>기본:</t>
        </r>
        <r>
          <rPr>
            <sz val="9"/>
            <color indexed="81"/>
            <rFont val="굴림"/>
            <family val="3"/>
            <charset val="129"/>
          </rPr>
          <t xml:space="preserve">
구매대상 물품을 식별할 수 있는 품명을 입력(다수 물품의 경우 주요 물품에 대한 품명을 기재)</t>
        </r>
      </text>
    </comment>
    <comment ref="H1" authorId="0">
      <text>
        <r>
          <rPr>
            <b/>
            <sz val="9"/>
            <color indexed="81"/>
            <rFont val="굴림"/>
            <family val="3"/>
            <charset val="129"/>
          </rPr>
          <t>기본:</t>
        </r>
        <r>
          <rPr>
            <sz val="9"/>
            <color indexed="81"/>
            <rFont val="굴림"/>
            <family val="3"/>
            <charset val="129"/>
          </rPr>
          <t xml:space="preserve">
시방서에 의한 규격은 수요부 규격으로 표기</t>
        </r>
      </text>
    </comment>
    <comment ref="I1" authorId="0">
      <text>
        <r>
          <rPr>
            <b/>
            <sz val="9"/>
            <color indexed="81"/>
            <rFont val="굴림"/>
            <family val="3"/>
            <charset val="129"/>
          </rPr>
          <t>기본:</t>
        </r>
        <r>
          <rPr>
            <sz val="9"/>
            <color indexed="81"/>
            <rFont val="굴림"/>
            <family val="3"/>
            <charset val="129"/>
          </rPr>
          <t xml:space="preserve">
주요기능
(예 : 공작기계의 경우 "실험실습용", 공기조화기의 경우"시설용", 안전 및 구조장비의 경우"인명구조용" 등)</t>
        </r>
      </text>
    </comment>
  </commentList>
</comments>
</file>

<file path=xl/sharedStrings.xml><?xml version="1.0" encoding="utf-8"?>
<sst xmlns="http://schemas.openxmlformats.org/spreadsheetml/2006/main" count="1313" uniqueCount="447">
  <si>
    <t>발주년도</t>
    <phoneticPr fontId="3" type="noConversion"/>
  </si>
  <si>
    <t>발주월</t>
    <phoneticPr fontId="3" type="noConversion"/>
  </si>
  <si>
    <t>조달방식</t>
    <phoneticPr fontId="3" type="noConversion"/>
  </si>
  <si>
    <t>공사명</t>
    <phoneticPr fontId="3" type="noConversion"/>
  </si>
  <si>
    <t>공종</t>
    <phoneticPr fontId="3" type="noConversion"/>
  </si>
  <si>
    <t>계약방법</t>
    <phoneticPr fontId="3" type="noConversion"/>
  </si>
  <si>
    <t>도급액
( 단위:백만원)</t>
    <phoneticPr fontId="3" type="noConversion"/>
  </si>
  <si>
    <t>관급자재대
(단위:백만원)</t>
    <phoneticPr fontId="3" type="noConversion"/>
  </si>
  <si>
    <t>기타
(단위:백만원)</t>
    <phoneticPr fontId="3" type="noConversion"/>
  </si>
  <si>
    <t>계
(단위:백만원)</t>
    <phoneticPr fontId="3" type="noConversion"/>
  </si>
  <si>
    <t>금차도급금액
(단위:백만원)</t>
    <phoneticPr fontId="3" type="noConversion"/>
  </si>
  <si>
    <t>국고보조금액
(단위:백만원)</t>
    <phoneticPr fontId="3" type="noConversion"/>
  </si>
  <si>
    <t>예산코드(17자리)</t>
    <phoneticPr fontId="3" type="noConversion"/>
  </si>
  <si>
    <t>부서명</t>
    <phoneticPr fontId="3" type="noConversion"/>
  </si>
  <si>
    <t>담당자</t>
    <phoneticPr fontId="3" type="noConversion"/>
  </si>
  <si>
    <t>협정여부</t>
    <phoneticPr fontId="3" type="noConversion"/>
  </si>
  <si>
    <t>용역명</t>
    <phoneticPr fontId="3" type="noConversion"/>
  </si>
  <si>
    <t>예산액
(단위:백만원)</t>
    <phoneticPr fontId="3" type="noConversion"/>
  </si>
  <si>
    <t>사업명</t>
    <phoneticPr fontId="3" type="noConversion"/>
  </si>
  <si>
    <t>물품분류번호</t>
    <phoneticPr fontId="3" type="noConversion"/>
  </si>
  <si>
    <t>품 명</t>
    <phoneticPr fontId="3" type="noConversion"/>
  </si>
  <si>
    <t>주요규격</t>
    <phoneticPr fontId="3" type="noConversion"/>
  </si>
  <si>
    <t>용도</t>
    <phoneticPr fontId="3" type="noConversion"/>
  </si>
  <si>
    <t>수량</t>
    <phoneticPr fontId="3" type="noConversion"/>
  </si>
  <si>
    <t>단위</t>
    <phoneticPr fontId="3" type="noConversion"/>
  </si>
  <si>
    <t>구매예정금액
(단위:백만원)</t>
    <phoneticPr fontId="3" type="noConversion"/>
  </si>
  <si>
    <t>연락처</t>
    <phoneticPr fontId="3" type="noConversion"/>
  </si>
  <si>
    <t>비고</t>
    <phoneticPr fontId="3" type="noConversion"/>
  </si>
  <si>
    <t>자체조달</t>
  </si>
  <si>
    <t>제한</t>
  </si>
  <si>
    <t>전문</t>
  </si>
  <si>
    <t>비협정</t>
  </si>
  <si>
    <t>신규</t>
  </si>
  <si>
    <t>비협정</t>
    <phoneticPr fontId="3" type="noConversion"/>
  </si>
  <si>
    <t>신규</t>
    <phoneticPr fontId="3" type="noConversion"/>
  </si>
  <si>
    <t>정보시스템 장비 유지관리 용역</t>
    <phoneticPr fontId="3" type="noConversion"/>
  </si>
  <si>
    <t>제한</t>
    <phoneticPr fontId="3" type="noConversion"/>
  </si>
  <si>
    <t>유영수</t>
    <phoneticPr fontId="3" type="noConversion"/>
  </si>
  <si>
    <t>전산장비(PC, 프린터 등) 유지보수 용역</t>
    <phoneticPr fontId="3" type="noConversion"/>
  </si>
  <si>
    <t>차두연</t>
    <phoneticPr fontId="3" type="noConversion"/>
  </si>
  <si>
    <t>033-730-9229</t>
    <phoneticPr fontId="3" type="noConversion"/>
  </si>
  <si>
    <t>기술용역</t>
    <phoneticPr fontId="3" type="noConversion"/>
  </si>
  <si>
    <t>사무용</t>
    <phoneticPr fontId="3" type="noConversion"/>
  </si>
  <si>
    <t>대</t>
    <phoneticPr fontId="3" type="noConversion"/>
  </si>
  <si>
    <t>해당없음</t>
  </si>
  <si>
    <t>영동선 여주IC ~ 문막IC(강릉) 갓길차로 설치</t>
    <phoneticPr fontId="3" type="noConversion"/>
  </si>
  <si>
    <t>해당없음</t>
    <phoneticPr fontId="3" type="noConversion"/>
  </si>
  <si>
    <t>강원본부 도로팀</t>
    <phoneticPr fontId="3" type="noConversion"/>
  </si>
  <si>
    <t>오지원</t>
    <phoneticPr fontId="3" type="noConversion"/>
  </si>
  <si>
    <t>031-740-9265</t>
    <phoneticPr fontId="3" type="noConversion"/>
  </si>
  <si>
    <t>수의</t>
  </si>
  <si>
    <t>석선원</t>
    <phoneticPr fontId="3" type="noConversion"/>
  </si>
  <si>
    <t>건설폐기물 처리용역</t>
    <phoneticPr fontId="3" type="noConversion"/>
  </si>
  <si>
    <t>일반용역</t>
  </si>
  <si>
    <t>강원본부 재무팀</t>
    <phoneticPr fontId="3" type="noConversion"/>
  </si>
  <si>
    <t>강원본부 기획팀</t>
    <phoneticPr fontId="3" type="noConversion"/>
  </si>
  <si>
    <t>이우영</t>
    <phoneticPr fontId="3" type="noConversion"/>
  </si>
  <si>
    <t>033-730-9212</t>
    <phoneticPr fontId="3" type="noConversion"/>
  </si>
  <si>
    <t>기타</t>
  </si>
  <si>
    <t>033-730-9342</t>
  </si>
  <si>
    <t>영동선 90-160k 야생동물 유도시설 설치공사</t>
    <phoneticPr fontId="3" type="noConversion"/>
  </si>
  <si>
    <t>해당없음</t>
    <phoneticPr fontId="3" type="noConversion"/>
  </si>
  <si>
    <t>원주지사</t>
    <phoneticPr fontId="3" type="noConversion"/>
  </si>
  <si>
    <t>조현정</t>
    <phoneticPr fontId="3" type="noConversion"/>
  </si>
  <si>
    <t>033-730-9334</t>
    <phoneticPr fontId="3" type="noConversion"/>
  </si>
  <si>
    <t>원주지사 관내 난간방호벽 개량공사</t>
    <phoneticPr fontId="3" type="noConversion"/>
  </si>
  <si>
    <t>한강현</t>
    <phoneticPr fontId="3" type="noConversion"/>
  </si>
  <si>
    <t>033-730-9342</t>
    <phoneticPr fontId="3" type="noConversion"/>
  </si>
  <si>
    <t>비협정</t>
    <phoneticPr fontId="3" type="noConversion"/>
  </si>
  <si>
    <t>원주지사 관내 교량 안전진단결과 개량</t>
    <phoneticPr fontId="3" type="noConversion"/>
  </si>
  <si>
    <t xml:space="preserve">2013 원주지사 관내 교량 신축이음장치 개량 </t>
    <phoneticPr fontId="3" type="noConversion"/>
  </si>
  <si>
    <t>원주지사 관내 차선도색공사</t>
    <phoneticPr fontId="3" type="noConversion"/>
  </si>
  <si>
    <t>변영석</t>
    <phoneticPr fontId="3" type="noConversion"/>
  </si>
  <si>
    <t>033-730-9333</t>
    <phoneticPr fontId="3" type="noConversion"/>
  </si>
  <si>
    <t>원주지사 관내 포장보수공사</t>
    <phoneticPr fontId="3" type="noConversion"/>
  </si>
  <si>
    <t>일반총액</t>
  </si>
  <si>
    <t>일반</t>
  </si>
  <si>
    <t>033-330-9337</t>
    <phoneticPr fontId="3" type="noConversion"/>
  </si>
  <si>
    <t>대관령지사</t>
    <phoneticPr fontId="3" type="noConversion"/>
  </si>
  <si>
    <t>영동선 160~234km 사고취약구간 가드레일 개량</t>
    <phoneticPr fontId="3" type="noConversion"/>
  </si>
  <si>
    <t>대관령지사</t>
    <phoneticPr fontId="3" type="noConversion"/>
  </si>
  <si>
    <t>김선기</t>
    <phoneticPr fontId="3" type="noConversion"/>
  </si>
  <si>
    <t>033-330-9333</t>
    <phoneticPr fontId="3" type="noConversion"/>
  </si>
  <si>
    <t>영동선 대관령지사 배수시설 보완공사</t>
    <phoneticPr fontId="3" type="noConversion"/>
  </si>
  <si>
    <t>영동선 관내 구조물 보수공사</t>
    <phoneticPr fontId="3" type="noConversion"/>
  </si>
  <si>
    <t>김태훈</t>
    <phoneticPr fontId="3" type="noConversion"/>
  </si>
  <si>
    <t>033-330-9342</t>
    <phoneticPr fontId="3" type="noConversion"/>
  </si>
  <si>
    <t>대관령지사 터널노후방재시설 개선공사</t>
    <phoneticPr fontId="3" type="noConversion"/>
  </si>
  <si>
    <t>전기</t>
    <phoneticPr fontId="3" type="noConversion"/>
  </si>
  <si>
    <t>조영구</t>
    <phoneticPr fontId="3" type="noConversion"/>
  </si>
  <si>
    <t>자체조달</t>
    <phoneticPr fontId="3" type="noConversion"/>
  </si>
  <si>
    <t>2014~2015년 대관령지사 전기시설물 유지보수 연간단가 공사</t>
    <phoneticPr fontId="3" type="noConversion"/>
  </si>
  <si>
    <t>제한</t>
    <phoneticPr fontId="3" type="noConversion"/>
  </si>
  <si>
    <t>2014-2015년 건물기계설비시설물 유지관리 도급</t>
    <phoneticPr fontId="3" type="noConversion"/>
  </si>
  <si>
    <t>김기현</t>
    <phoneticPr fontId="3" type="noConversion"/>
  </si>
  <si>
    <t>033-330-9337</t>
    <phoneticPr fontId="3" type="noConversion"/>
  </si>
  <si>
    <t>2013년대관령지사 조경시설물 연간 유지보수공사</t>
    <phoneticPr fontId="3" type="noConversion"/>
  </si>
  <si>
    <t>일반</t>
    <phoneticPr fontId="3" type="noConversion"/>
  </si>
  <si>
    <t>우명기</t>
    <phoneticPr fontId="3" type="noConversion"/>
  </si>
  <si>
    <t>033-330-9334</t>
    <phoneticPr fontId="3" type="noConversion"/>
  </si>
  <si>
    <t>신규</t>
    <phoneticPr fontId="3" type="noConversion"/>
  </si>
  <si>
    <t>033-330-9332</t>
    <phoneticPr fontId="3" type="noConversion"/>
  </si>
  <si>
    <t>2014-2015년 요금소 유지관리 용역</t>
    <phoneticPr fontId="3" type="noConversion"/>
  </si>
  <si>
    <t>김기현</t>
    <phoneticPr fontId="3" type="noConversion"/>
  </si>
  <si>
    <t>2014-2015년 오수처리시설 유지관리 용역</t>
    <phoneticPr fontId="3" type="noConversion"/>
  </si>
  <si>
    <t>김근혁</t>
    <phoneticPr fontId="3" type="noConversion"/>
  </si>
  <si>
    <t>일반단가</t>
  </si>
  <si>
    <t>50W</t>
    <phoneticPr fontId="3" type="noConversion"/>
  </si>
  <si>
    <t>EA</t>
    <phoneticPr fontId="3" type="noConversion"/>
  </si>
  <si>
    <t>033-430-7332</t>
    <phoneticPr fontId="3" type="noConversion"/>
  </si>
  <si>
    <t>전기</t>
  </si>
  <si>
    <t>홍천지사 관내 구조물 개량공사</t>
  </si>
  <si>
    <t>홍천지사</t>
  </si>
  <si>
    <t>김양수</t>
  </si>
  <si>
    <t>033-430-7342</t>
  </si>
  <si>
    <t>건물 LED등기구 교체</t>
  </si>
  <si>
    <t>LED등기구</t>
  </si>
  <si>
    <t>김근수</t>
  </si>
  <si>
    <t>033-430-7336</t>
  </si>
  <si>
    <t>영업소 LED등기구 교체</t>
  </si>
  <si>
    <t>소방</t>
  </si>
  <si>
    <t>043-840-6337</t>
  </si>
  <si>
    <t>중부내륙선 중원터널 긴급방재전기시설 개량</t>
    <phoneticPr fontId="3" type="noConversion"/>
  </si>
  <si>
    <t>충주지사</t>
    <phoneticPr fontId="3" type="noConversion"/>
  </si>
  <si>
    <t>김태진</t>
    <phoneticPr fontId="3" type="noConversion"/>
  </si>
  <si>
    <t>043-840-6336</t>
    <phoneticPr fontId="3" type="noConversion"/>
  </si>
  <si>
    <t>중부내륙선 두정터널 긴급방재전기시설 개량</t>
    <phoneticPr fontId="3" type="noConversion"/>
  </si>
  <si>
    <t>중부내륙선 조곡터널 긴급방재전기시설 개량</t>
    <phoneticPr fontId="3" type="noConversion"/>
  </si>
  <si>
    <t>중부내륙선 가금터널 긴급방재전기시설 개량</t>
    <phoneticPr fontId="3" type="noConversion"/>
  </si>
  <si>
    <t>중부내륙선 매현2터널 긴급방재전기시설 개량</t>
    <phoneticPr fontId="3" type="noConversion"/>
  </si>
  <si>
    <t>중부내륙선 추점터널 긴급방재전기시설 개량</t>
    <phoneticPr fontId="3" type="noConversion"/>
  </si>
  <si>
    <t>충주영업소 전기시설 원격관리시스템 구축</t>
    <phoneticPr fontId="3" type="noConversion"/>
  </si>
  <si>
    <t>2014~2015년 건물기계설비시설물 유지관리 도급공사</t>
    <phoneticPr fontId="3" type="noConversion"/>
  </si>
  <si>
    <t>박종현</t>
    <phoneticPr fontId="3" type="noConversion"/>
  </si>
  <si>
    <t>2014~2015년 단터널소방시설정비.점검도급공사</t>
    <phoneticPr fontId="3" type="noConversion"/>
  </si>
  <si>
    <t>2014~2015년 전기시설유지보수연간단가공사</t>
    <phoneticPr fontId="3" type="noConversion"/>
  </si>
  <si>
    <t>2014~2015년 도로시설유지보수연간단가공사</t>
    <phoneticPr fontId="3" type="noConversion"/>
  </si>
  <si>
    <t>박도용</t>
    <phoneticPr fontId="3" type="noConversion"/>
  </si>
  <si>
    <t>043-840-6333</t>
    <phoneticPr fontId="3" type="noConversion"/>
  </si>
  <si>
    <t>기술용역</t>
  </si>
  <si>
    <t>1000kg</t>
    <phoneticPr fontId="3" type="noConversion"/>
  </si>
  <si>
    <t>제설작업용</t>
    <phoneticPr fontId="3" type="noConversion"/>
  </si>
  <si>
    <t>톤</t>
    <phoneticPr fontId="3" type="noConversion"/>
  </si>
  <si>
    <t>임재경</t>
    <phoneticPr fontId="3" type="noConversion"/>
  </si>
  <si>
    <t>043-840-6332</t>
    <phoneticPr fontId="3" type="noConversion"/>
  </si>
  <si>
    <t>033-269-1334</t>
  </si>
  <si>
    <t xml:space="preserve">2013년 조경시설물 연간단가 </t>
    <phoneticPr fontId="3" type="noConversion"/>
  </si>
  <si>
    <t>전문</t>
    <phoneticPr fontId="3" type="noConversion"/>
  </si>
  <si>
    <t xml:space="preserve">춘천지사 </t>
    <phoneticPr fontId="3" type="noConversion"/>
  </si>
  <si>
    <t>김수현</t>
    <phoneticPr fontId="3" type="noConversion"/>
  </si>
  <si>
    <t>043-640-6333</t>
    <phoneticPr fontId="3" type="noConversion"/>
  </si>
  <si>
    <t>033-439-9265</t>
    <phoneticPr fontId="3" type="noConversion"/>
  </si>
  <si>
    <t>영동선 96.9~97.4km 비점오염 저감시설 설치</t>
    <phoneticPr fontId="3" type="noConversion"/>
  </si>
  <si>
    <t>강원본부 도로팀</t>
    <phoneticPr fontId="3" type="noConversion"/>
  </si>
  <si>
    <t>오지원</t>
    <phoneticPr fontId="3" type="noConversion"/>
  </si>
  <si>
    <t>031-740-9265</t>
    <phoneticPr fontId="3" type="noConversion"/>
  </si>
  <si>
    <t>중앙선 347.0km(부산)외 1개소 졸음쉼터 설치</t>
    <phoneticPr fontId="3" type="noConversion"/>
  </si>
  <si>
    <t>2013년 강원본부 관내 콘크리트포장 단면보수공사</t>
    <phoneticPr fontId="3" type="noConversion"/>
  </si>
  <si>
    <t>석선원</t>
    <phoneticPr fontId="3" type="noConversion"/>
  </si>
  <si>
    <t>031-740-9263</t>
    <phoneticPr fontId="3" type="noConversion"/>
  </si>
  <si>
    <t>2013년 강원본부 관내 포장보수공사</t>
    <phoneticPr fontId="3" type="noConversion"/>
  </si>
  <si>
    <t>원주지사 관내 조경시설물 유지보수공사</t>
    <phoneticPr fontId="3" type="noConversion"/>
  </si>
  <si>
    <t>영동선 대관령지사 절토비탈면 보완공사</t>
    <phoneticPr fontId="3" type="noConversion"/>
  </si>
  <si>
    <t>033-330-9442</t>
    <phoneticPr fontId="3" type="noConversion"/>
  </si>
  <si>
    <t>2013년 중앙고속도로 남원주~춘천간 차선도색공사</t>
    <phoneticPr fontId="3" type="noConversion"/>
  </si>
  <si>
    <t>홍천지사</t>
    <phoneticPr fontId="3" type="noConversion"/>
  </si>
  <si>
    <t>박상춘</t>
    <phoneticPr fontId="3" type="noConversion"/>
  </si>
  <si>
    <t>033-430-7332</t>
    <phoneticPr fontId="3" type="noConversion"/>
  </si>
  <si>
    <t>2013년 조경시설물 연간 유지보수공사</t>
    <phoneticPr fontId="3" type="noConversion"/>
  </si>
  <si>
    <t>윤태식</t>
    <phoneticPr fontId="3" type="noConversion"/>
  </si>
  <si>
    <t>033-430-7333</t>
    <phoneticPr fontId="3" type="noConversion"/>
  </si>
  <si>
    <t>남산터널 긴급방재전기시설 개량</t>
    <phoneticPr fontId="3" type="noConversion"/>
  </si>
  <si>
    <t>김근수</t>
    <phoneticPr fontId="3" type="noConversion"/>
  </si>
  <si>
    <t>033-430-7336</t>
    <phoneticPr fontId="3" type="noConversion"/>
  </si>
  <si>
    <t>굴지터널 긴급방재전기시설 개량</t>
    <phoneticPr fontId="3" type="noConversion"/>
  </si>
  <si>
    <t>공근터널 긴급방재전기시설 개량</t>
    <phoneticPr fontId="3" type="noConversion"/>
  </si>
  <si>
    <t>2013년 충주지사 조경시설물 유지관리 연간단가공사</t>
    <phoneticPr fontId="3" type="noConversion"/>
  </si>
  <si>
    <t>이건표</t>
    <phoneticPr fontId="3" type="noConversion"/>
  </si>
  <si>
    <t>043-840-6334</t>
    <phoneticPr fontId="3" type="noConversion"/>
  </si>
  <si>
    <t>충주지사 건물 LED등기구 교체 공사</t>
    <phoneticPr fontId="3" type="noConversion"/>
  </si>
  <si>
    <t>충주지사 관내 영업소 LED등기구 교체 공사</t>
    <phoneticPr fontId="3" type="noConversion"/>
  </si>
  <si>
    <t>2013년도 춘천지사 관내 차선도색 보수공사</t>
    <phoneticPr fontId="3" type="noConversion"/>
  </si>
  <si>
    <t>장세민</t>
    <phoneticPr fontId="3" type="noConversion"/>
  </si>
  <si>
    <t>033-269-1333</t>
    <phoneticPr fontId="3" type="noConversion"/>
  </si>
  <si>
    <t>2013년도 동해고속도로 차선도색 보수공사</t>
    <phoneticPr fontId="3" type="noConversion"/>
  </si>
  <si>
    <t>강릉지사</t>
    <phoneticPr fontId="3" type="noConversion"/>
  </si>
  <si>
    <t>박영재</t>
    <phoneticPr fontId="3" type="noConversion"/>
  </si>
  <si>
    <t>033-640-1332</t>
    <phoneticPr fontId="3" type="noConversion"/>
  </si>
  <si>
    <t>2013년도 강릉지사관내 포장보수 단가계약</t>
    <phoneticPr fontId="3" type="noConversion"/>
  </si>
  <si>
    <t>김동춘</t>
    <phoneticPr fontId="3" type="noConversion"/>
  </si>
  <si>
    <t>033-640-1333</t>
    <phoneticPr fontId="3" type="noConversion"/>
  </si>
  <si>
    <t>2013년도 강릉지사 조경시설물 유지관리공사</t>
    <phoneticPr fontId="3" type="noConversion"/>
  </si>
  <si>
    <t>이승화</t>
    <phoneticPr fontId="3" type="noConversion"/>
  </si>
  <si>
    <t>033-640-1334</t>
    <phoneticPr fontId="3" type="noConversion"/>
  </si>
  <si>
    <t>2013년 제천도로관리소 차선도색 보수공사</t>
    <phoneticPr fontId="3" type="noConversion"/>
  </si>
  <si>
    <t>제천도로관리소</t>
    <phoneticPr fontId="3" type="noConversion"/>
  </si>
  <si>
    <t>이영훈</t>
    <phoneticPr fontId="3" type="noConversion"/>
  </si>
  <si>
    <t>043-640-6333</t>
    <phoneticPr fontId="3" type="noConversion"/>
  </si>
  <si>
    <t>2013 제천지사 관내 조경시설물 연간유지관리공사</t>
    <phoneticPr fontId="3" type="noConversion"/>
  </si>
  <si>
    <t>이현호</t>
    <phoneticPr fontId="3" type="noConversion"/>
  </si>
  <si>
    <t>043-640-6334</t>
    <phoneticPr fontId="3" type="noConversion"/>
  </si>
  <si>
    <t>중앙성 250~300km 야생동물 유도시설 설치</t>
    <phoneticPr fontId="3" type="noConversion"/>
  </si>
  <si>
    <t>중앙선 서곡교(춘천) 외 5개소 안전진단결과 개량</t>
    <phoneticPr fontId="3" type="noConversion"/>
  </si>
  <si>
    <t>이경주</t>
    <phoneticPr fontId="3" type="noConversion"/>
  </si>
  <si>
    <t>043-640-6342</t>
    <phoneticPr fontId="3" type="noConversion"/>
  </si>
  <si>
    <t>제천도로관리소 관내 신축이음장치 개량</t>
    <phoneticPr fontId="3" type="noConversion"/>
  </si>
  <si>
    <t>중앙선 금성교 받침장치 개량</t>
    <phoneticPr fontId="3" type="noConversion"/>
  </si>
  <si>
    <t>제천도로관리소 관내 교량 바닥판 보강</t>
    <phoneticPr fontId="3" type="noConversion"/>
  </si>
  <si>
    <t>중앙선 283.6K(춘천) 방음벽 설치</t>
    <phoneticPr fontId="3" type="noConversion"/>
  </si>
  <si>
    <t>토목</t>
    <phoneticPr fontId="3" type="noConversion"/>
  </si>
  <si>
    <t>제천도로관리소 태양열급탕시스템 설치</t>
    <phoneticPr fontId="3" type="noConversion"/>
  </si>
  <si>
    <t>임학율</t>
    <phoneticPr fontId="3" type="noConversion"/>
  </si>
  <si>
    <t>043-640-6337</t>
    <phoneticPr fontId="3" type="noConversion"/>
  </si>
  <si>
    <t>제천도로관리소 폐수처리시설 개선</t>
    <phoneticPr fontId="3" type="noConversion"/>
  </si>
  <si>
    <t>2014년 제천도로관리소 도로시설물 연간 유지보수공사</t>
    <phoneticPr fontId="3" type="noConversion"/>
  </si>
  <si>
    <t>2014년 강원본부 사옥 경비용역</t>
    <phoneticPr fontId="3" type="noConversion"/>
  </si>
  <si>
    <t>2014년 강워본부 사옥 청소용역</t>
    <phoneticPr fontId="3" type="noConversion"/>
  </si>
  <si>
    <r>
      <rPr>
        <sz val="10"/>
        <rFont val="돋움"/>
        <family val="3"/>
        <charset val="129"/>
      </rPr>
      <t>비협정</t>
    </r>
    <phoneticPr fontId="3" type="noConversion"/>
  </si>
  <si>
    <r>
      <rPr>
        <sz val="10"/>
        <rFont val="돋움"/>
        <family val="3"/>
        <charset val="129"/>
      </rPr>
      <t>신규</t>
    </r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</si>
  <si>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대관령지사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건설폐기물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처리용역</t>
    </r>
    <phoneticPr fontId="3" type="noConversion"/>
  </si>
  <si>
    <t>2013년 홍천지사 관내 폐기물 처리용역</t>
    <phoneticPr fontId="3" type="noConversion"/>
  </si>
  <si>
    <t>2014~2015년 고속도로요금소유지관리용역</t>
    <phoneticPr fontId="3" type="noConversion"/>
  </si>
  <si>
    <t>2014~2015년 오수처리시설유지관리용역</t>
    <phoneticPr fontId="3" type="noConversion"/>
  </si>
  <si>
    <t>2013년 제천도로관리소 관내 건설폐기물 위탁처리용역</t>
    <phoneticPr fontId="3" type="noConversion"/>
  </si>
  <si>
    <r>
      <rPr>
        <sz val="10"/>
        <rFont val="돋움"/>
        <family val="3"/>
        <charset val="129"/>
      </rPr>
      <t>비협정</t>
    </r>
    <phoneticPr fontId="3" type="noConversion"/>
  </si>
  <si>
    <r>
      <rPr>
        <sz val="10"/>
        <rFont val="돋움"/>
        <family val="3"/>
        <charset val="129"/>
      </rPr>
      <t>신규</t>
    </r>
    <phoneticPr fontId="3" type="noConversion"/>
  </si>
  <si>
    <r>
      <rPr>
        <sz val="10"/>
        <rFont val="돋움"/>
        <family val="3"/>
        <charset val="129"/>
      </rPr>
      <t>고속국도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Helv"/>
        <family val="2"/>
      </rPr>
      <t>60</t>
    </r>
    <r>
      <rPr>
        <sz val="10"/>
        <rFont val="돋움"/>
        <family val="3"/>
        <charset val="129"/>
      </rPr>
      <t>호선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동홍천</t>
    </r>
    <r>
      <rPr>
        <sz val="10"/>
        <rFont val="Helv"/>
        <family val="2"/>
      </rPr>
      <t>~</t>
    </r>
    <r>
      <rPr>
        <sz val="10"/>
        <rFont val="돋움"/>
        <family val="3"/>
        <charset val="129"/>
      </rPr>
      <t>양양간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건설공사</t>
    </r>
    <r>
      <rPr>
        <sz val="10"/>
        <rFont val="Helv"/>
        <family val="2"/>
      </rPr>
      <t xml:space="preserve">  </t>
    </r>
    <r>
      <rPr>
        <sz val="10"/>
        <rFont val="돋움"/>
        <family val="3"/>
        <charset val="129"/>
      </rPr>
      <t>문화재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시발굴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조사용역</t>
    </r>
    <phoneticPr fontId="3" type="noConversion"/>
  </si>
  <si>
    <t>일반용역</t>
    <phoneticPr fontId="3" type="noConversion"/>
  </si>
  <si>
    <t>홍천-양양건설사업단</t>
    <phoneticPr fontId="3" type="noConversion"/>
  </si>
  <si>
    <t>심정원</t>
    <phoneticPr fontId="3" type="noConversion"/>
  </si>
  <si>
    <t>033-439-9265</t>
    <phoneticPr fontId="3" type="noConversion"/>
  </si>
  <si>
    <t>033-730-9224</t>
    <phoneticPr fontId="3" type="noConversion"/>
  </si>
  <si>
    <t>033-730-9229</t>
    <phoneticPr fontId="3" type="noConversion"/>
  </si>
  <si>
    <t>033-730-9263</t>
    <phoneticPr fontId="3" type="noConversion"/>
  </si>
  <si>
    <r>
      <rPr>
        <sz val="10"/>
        <rFont val="돋움"/>
        <family val="3"/>
        <charset val="129"/>
      </rPr>
      <t>다기능단말기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도입</t>
    </r>
    <phoneticPr fontId="3" type="noConversion"/>
  </si>
  <si>
    <r>
      <rPr>
        <sz val="10"/>
        <rFont val="돋움"/>
        <family val="3"/>
        <charset val="129"/>
      </rPr>
      <t>데스크탑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컴퓨터</t>
    </r>
    <phoneticPr fontId="3" type="noConversion"/>
  </si>
  <si>
    <r>
      <rPr>
        <sz val="10"/>
        <rFont val="돋움"/>
        <family val="3"/>
        <charset val="129"/>
      </rPr>
      <t>녹색인증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품질인증</t>
    </r>
    <phoneticPr fontId="3" type="noConversion"/>
  </si>
  <si>
    <t>노트북 도입</t>
    <phoneticPr fontId="3" type="noConversion"/>
  </si>
  <si>
    <t>노트북</t>
    <phoneticPr fontId="3" type="noConversion"/>
  </si>
  <si>
    <r>
      <rPr>
        <sz val="10"/>
        <rFont val="돋움"/>
        <family val="3"/>
        <charset val="129"/>
      </rPr>
      <t>녹색인증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품질인증</t>
    </r>
    <phoneticPr fontId="3" type="noConversion"/>
  </si>
  <si>
    <t>사무용</t>
    <phoneticPr fontId="3" type="noConversion"/>
  </si>
  <si>
    <t>대</t>
    <phoneticPr fontId="3" type="noConversion"/>
  </si>
  <si>
    <t>강원본부 재무팀</t>
    <phoneticPr fontId="3" type="noConversion"/>
  </si>
  <si>
    <t>차두연</t>
    <phoneticPr fontId="3" type="noConversion"/>
  </si>
  <si>
    <t>033-730-9229</t>
    <phoneticPr fontId="3" type="noConversion"/>
  </si>
  <si>
    <r>
      <rPr>
        <sz val="10"/>
        <rFont val="돋움"/>
        <family val="3"/>
        <charset val="129"/>
      </rPr>
      <t>아스콘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지급자재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</si>
  <si>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t>아스콘</t>
    <phoneticPr fontId="3" type="noConversion"/>
  </si>
  <si>
    <t>표층</t>
    <phoneticPr fontId="3" type="noConversion"/>
  </si>
  <si>
    <r>
      <rPr>
        <sz val="10"/>
        <rFont val="돋움"/>
        <family val="3"/>
        <charset val="129"/>
      </rPr>
      <t>아스팔트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절삭덧씌우기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3" type="noConversion"/>
  </si>
  <si>
    <t>033-730-9263</t>
    <phoneticPr fontId="3" type="noConversion"/>
  </si>
  <si>
    <t>염화칼슘 구매</t>
    <phoneticPr fontId="3" type="noConversion"/>
  </si>
  <si>
    <t>염화칼슘</t>
    <phoneticPr fontId="3" type="noConversion"/>
  </si>
  <si>
    <t>1,000kg</t>
    <phoneticPr fontId="3" type="noConversion"/>
  </si>
  <si>
    <t>제설작업용</t>
    <phoneticPr fontId="3" type="noConversion"/>
  </si>
  <si>
    <t>톤</t>
    <phoneticPr fontId="3" type="noConversion"/>
  </si>
  <si>
    <t>강원본부 도로팀</t>
    <phoneticPr fontId="3" type="noConversion"/>
  </si>
  <si>
    <t>이지용</t>
    <phoneticPr fontId="3" type="noConversion"/>
  </si>
  <si>
    <t>033-730-9267</t>
    <phoneticPr fontId="3" type="noConversion"/>
  </si>
  <si>
    <r>
      <rPr>
        <sz val="10"/>
        <rFont val="돋움"/>
        <family val="3"/>
        <charset val="129"/>
      </rPr>
      <t>원주지사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관내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건물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영업소</t>
    </r>
    <r>
      <rPr>
        <sz val="10"/>
        <rFont val="Helv"/>
        <family val="2"/>
      </rPr>
      <t xml:space="preserve"> LED </t>
    </r>
    <r>
      <rPr>
        <sz val="10"/>
        <rFont val="돋움"/>
        <family val="3"/>
        <charset val="129"/>
      </rPr>
      <t>등기구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</si>
  <si>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r>
      <rPr>
        <sz val="10"/>
        <rFont val="돋움"/>
        <family val="3"/>
        <charset val="129"/>
      </rPr>
      <t>해당없음</t>
    </r>
    <phoneticPr fontId="3" type="noConversion"/>
  </si>
  <si>
    <r>
      <t xml:space="preserve">LED </t>
    </r>
    <r>
      <rPr>
        <sz val="10"/>
        <rFont val="돋움"/>
        <family val="3"/>
        <charset val="129"/>
      </rPr>
      <t>등기구</t>
    </r>
    <phoneticPr fontId="3" type="noConversion"/>
  </si>
  <si>
    <t>LED 50W</t>
    <phoneticPr fontId="3" type="noConversion"/>
  </si>
  <si>
    <r>
      <rPr>
        <sz val="10"/>
        <rFont val="돋움"/>
        <family val="3"/>
        <charset val="129"/>
      </rPr>
      <t>고효율</t>
    </r>
    <r>
      <rPr>
        <sz val="10"/>
        <rFont val="Helv"/>
        <family val="2"/>
      </rPr>
      <t xml:space="preserve"> LED </t>
    </r>
    <r>
      <rPr>
        <sz val="10"/>
        <rFont val="돋움"/>
        <family val="3"/>
        <charset val="129"/>
      </rPr>
      <t>등기구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3" type="noConversion"/>
  </si>
  <si>
    <t>등</t>
    <phoneticPr fontId="3" type="noConversion"/>
  </si>
  <si>
    <t>최종대</t>
    <phoneticPr fontId="3" type="noConversion"/>
  </si>
  <si>
    <t>033-730-9336</t>
    <phoneticPr fontId="3" type="noConversion"/>
  </si>
  <si>
    <r>
      <t xml:space="preserve"> </t>
    </r>
    <r>
      <rPr>
        <sz val="10"/>
        <rFont val="돋움"/>
        <family val="3"/>
        <charset val="129"/>
      </rPr>
      <t>가드레일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지주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</si>
  <si>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r>
      <t xml:space="preserve">2w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3w</t>
    </r>
    <phoneticPr fontId="3" type="noConversion"/>
  </si>
  <si>
    <r>
      <rPr>
        <sz val="10"/>
        <rFont val="돋움"/>
        <family val="3"/>
        <charset val="129"/>
      </rPr>
      <t>교통사고복구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유지보수용</t>
    </r>
    <phoneticPr fontId="3" type="noConversion"/>
  </si>
  <si>
    <r>
      <rPr>
        <sz val="10"/>
        <rFont val="돋움"/>
        <family val="3"/>
        <charset val="129"/>
      </rPr>
      <t>장</t>
    </r>
    <r>
      <rPr>
        <sz val="10"/>
        <rFont val="Helv"/>
        <family val="2"/>
      </rPr>
      <t>,</t>
    </r>
    <r>
      <rPr>
        <sz val="10"/>
        <rFont val="돋움"/>
        <family val="3"/>
        <charset val="129"/>
      </rPr>
      <t>본</t>
    </r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</si>
  <si>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유류구매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단가계약</t>
    </r>
    <phoneticPr fontId="3" type="noConversion"/>
  </si>
  <si>
    <t>유류</t>
    <phoneticPr fontId="3" type="noConversion"/>
  </si>
  <si>
    <r>
      <rPr>
        <sz val="10"/>
        <rFont val="돋움"/>
        <family val="3"/>
        <charset val="129"/>
      </rPr>
      <t>경유</t>
    </r>
    <r>
      <rPr>
        <sz val="10"/>
        <rFont val="Helv"/>
        <family val="2"/>
      </rPr>
      <t>,</t>
    </r>
    <r>
      <rPr>
        <sz val="10"/>
        <rFont val="돋움"/>
        <family val="3"/>
        <charset val="129"/>
      </rPr>
      <t>등유</t>
    </r>
    <phoneticPr fontId="3" type="noConversion"/>
  </si>
  <si>
    <r>
      <rPr>
        <sz val="10"/>
        <rFont val="돋움"/>
        <family val="3"/>
        <charset val="129"/>
      </rPr>
      <t>차량용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난방용</t>
    </r>
    <phoneticPr fontId="3" type="noConversion"/>
  </si>
  <si>
    <t>리터</t>
    <phoneticPr fontId="3" type="noConversion"/>
  </si>
  <si>
    <t>장승태</t>
    <phoneticPr fontId="3" type="noConversion"/>
  </si>
  <si>
    <t>033-730-9352</t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</si>
  <si>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하</t>
    </r>
    <r>
      <rPr>
        <sz val="10"/>
        <rFont val="Helv"/>
        <family val="2"/>
      </rPr>
      <t>)~2014(</t>
    </r>
    <r>
      <rPr>
        <sz val="10"/>
        <rFont val="돋움"/>
        <family val="3"/>
        <charset val="129"/>
      </rPr>
      <t>상</t>
    </r>
    <r>
      <rPr>
        <sz val="10"/>
        <rFont val="Helv"/>
        <family val="2"/>
      </rPr>
      <t xml:space="preserve">) </t>
    </r>
    <r>
      <rPr>
        <sz val="10"/>
        <rFont val="돋움"/>
        <family val="3"/>
        <charset val="129"/>
      </rPr>
      <t>제설용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소금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</si>
  <si>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t>제설용 소금</t>
    <phoneticPr fontId="3" type="noConversion"/>
  </si>
  <si>
    <t>서현창</t>
    <phoneticPr fontId="3" type="noConversion"/>
  </si>
  <si>
    <t>033-730-9331</t>
    <phoneticPr fontId="3" type="noConversion"/>
  </si>
  <si>
    <r>
      <rPr>
        <sz val="10"/>
        <rFont val="돋움"/>
        <family val="3"/>
        <charset val="129"/>
      </rPr>
      <t>건물</t>
    </r>
    <r>
      <rPr>
        <sz val="10"/>
        <rFont val="Helv"/>
        <family val="2"/>
      </rPr>
      <t xml:space="preserve"> LED </t>
    </r>
    <r>
      <rPr>
        <sz val="10"/>
        <rFont val="돋움"/>
        <family val="3"/>
        <charset val="129"/>
      </rPr>
      <t>조명등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</si>
  <si>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r>
      <t xml:space="preserve">LED </t>
    </r>
    <r>
      <rPr>
        <sz val="10"/>
        <rFont val="돋움"/>
        <family val="3"/>
        <charset val="129"/>
      </rPr>
      <t>형광등</t>
    </r>
    <phoneticPr fontId="3" type="noConversion"/>
  </si>
  <si>
    <r>
      <rPr>
        <sz val="10"/>
        <rFont val="돋움"/>
        <family val="3"/>
        <charset val="129"/>
      </rPr>
      <t>건물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조명등</t>
    </r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</si>
  <si>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하</t>
    </r>
    <r>
      <rPr>
        <sz val="10"/>
        <rFont val="Helv"/>
        <family val="2"/>
      </rPr>
      <t>)~2014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상</t>
    </r>
    <r>
      <rPr>
        <sz val="10"/>
        <rFont val="Helv"/>
        <family val="2"/>
      </rPr>
      <t xml:space="preserve">) </t>
    </r>
    <r>
      <rPr>
        <sz val="10"/>
        <rFont val="돋움"/>
        <family val="3"/>
        <charset val="129"/>
      </rPr>
      <t>제설용소금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</si>
  <si>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t>제설작업</t>
    <phoneticPr fontId="3" type="noConversion"/>
  </si>
  <si>
    <t>김근혁</t>
    <phoneticPr fontId="3" type="noConversion"/>
  </si>
  <si>
    <t>033-330-9332</t>
    <phoneticPr fontId="3" type="noConversion"/>
  </si>
  <si>
    <t>2013년(하)~2014년(상) 제설용 소금 구매</t>
    <phoneticPr fontId="3" type="noConversion"/>
  </si>
  <si>
    <t>제설용</t>
    <phoneticPr fontId="3" type="noConversion"/>
  </si>
  <si>
    <t>건물</t>
    <phoneticPr fontId="3" type="noConversion"/>
  </si>
  <si>
    <t>개</t>
    <phoneticPr fontId="3" type="noConversion"/>
  </si>
  <si>
    <t>영업소</t>
    <phoneticPr fontId="3" type="noConversion"/>
  </si>
  <si>
    <t>유류구매단가계약</t>
    <phoneticPr fontId="3" type="noConversion"/>
  </si>
  <si>
    <t>유류</t>
    <phoneticPr fontId="3" type="noConversion"/>
  </si>
  <si>
    <t>경유,등유</t>
    <phoneticPr fontId="3" type="noConversion"/>
  </si>
  <si>
    <t>차량용. 난방용</t>
    <phoneticPr fontId="3" type="noConversion"/>
  </si>
  <si>
    <t>리터</t>
    <phoneticPr fontId="3" type="noConversion"/>
  </si>
  <si>
    <t>권미정</t>
    <phoneticPr fontId="3" type="noConversion"/>
  </si>
  <si>
    <t>033-430-7314</t>
    <phoneticPr fontId="3" type="noConversion"/>
  </si>
  <si>
    <r>
      <rPr>
        <sz val="10"/>
        <rFont val="돋움"/>
        <family val="3"/>
        <charset val="129"/>
      </rPr>
      <t>차량용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난방용</t>
    </r>
    <phoneticPr fontId="3" type="noConversion"/>
  </si>
  <si>
    <t>043-840-6337</t>
    <phoneticPr fontId="3" type="noConversion"/>
  </si>
  <si>
    <r>
      <rPr>
        <sz val="10"/>
        <rFont val="돋움"/>
        <family val="3"/>
        <charset val="129"/>
      </rPr>
      <t>제설용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소금</t>
    </r>
    <phoneticPr fontId="3" type="noConversion"/>
  </si>
  <si>
    <t>2013년 춘천지사 유류구매 단가계약</t>
    <phoneticPr fontId="3" type="noConversion"/>
  </si>
  <si>
    <t>일반총액</t>
    <phoneticPr fontId="3" type="noConversion"/>
  </si>
  <si>
    <t>실내용 및 저유황</t>
    <phoneticPr fontId="3" type="noConversion"/>
  </si>
  <si>
    <t>춘천지사</t>
    <phoneticPr fontId="3" type="noConversion"/>
  </si>
  <si>
    <t>홍승훈, 김필수</t>
    <phoneticPr fontId="3" type="noConversion"/>
  </si>
  <si>
    <t>033-269-1352</t>
    <phoneticPr fontId="3" type="noConversion"/>
  </si>
  <si>
    <t>2013년(하)~2014년(상) 제설용 소금 단가구매</t>
    <phoneticPr fontId="3" type="noConversion"/>
  </si>
  <si>
    <t>제설용소금</t>
    <phoneticPr fontId="3" type="noConversion"/>
  </si>
  <si>
    <t>이정희</t>
    <phoneticPr fontId="3" type="noConversion"/>
  </si>
  <si>
    <t>033-269-1332</t>
    <phoneticPr fontId="3" type="noConversion"/>
  </si>
  <si>
    <r>
      <t>2013(</t>
    </r>
    <r>
      <rPr>
        <sz val="10"/>
        <rFont val="돋움"/>
        <family val="3"/>
        <charset val="129"/>
      </rPr>
      <t>하</t>
    </r>
    <r>
      <rPr>
        <sz val="10"/>
        <rFont val="Helv"/>
        <family val="2"/>
      </rPr>
      <t>) ~2014(</t>
    </r>
    <r>
      <rPr>
        <sz val="10"/>
        <rFont val="돋움"/>
        <family val="3"/>
        <charset val="129"/>
      </rPr>
      <t>상</t>
    </r>
    <r>
      <rPr>
        <sz val="10"/>
        <rFont val="Helv"/>
        <family val="2"/>
      </rPr>
      <t xml:space="preserve">) </t>
    </r>
    <r>
      <rPr>
        <sz val="10"/>
        <rFont val="돋움"/>
        <family val="3"/>
        <charset val="129"/>
      </rPr>
      <t>제설용 소금 구매</t>
    </r>
    <phoneticPr fontId="3" type="noConversion"/>
  </si>
  <si>
    <t>소금구매</t>
    <phoneticPr fontId="3" type="noConversion"/>
  </si>
  <si>
    <r>
      <t>1</t>
    </r>
    <r>
      <rPr>
        <sz val="10"/>
        <rFont val="돋움"/>
        <family val="3"/>
        <charset val="129"/>
      </rPr>
      <t>톤</t>
    </r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</si>
  <si>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강릉지사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유류구매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단가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계약</t>
    </r>
    <phoneticPr fontId="3" type="noConversion"/>
  </si>
  <si>
    <t>경유</t>
    <phoneticPr fontId="3" type="noConversion"/>
  </si>
  <si>
    <t>저유황유</t>
    <phoneticPr fontId="3" type="noConversion"/>
  </si>
  <si>
    <r>
      <rPr>
        <sz val="10"/>
        <rFont val="돋움"/>
        <family val="3"/>
        <charset val="129"/>
      </rPr>
      <t>차량용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경유</t>
    </r>
    <r>
      <rPr>
        <sz val="10"/>
        <rFont val="Helv"/>
        <family val="2"/>
      </rPr>
      <t xml:space="preserve"> </t>
    </r>
    <phoneticPr fontId="3" type="noConversion"/>
  </si>
  <si>
    <t>양승원</t>
    <phoneticPr fontId="3" type="noConversion"/>
  </si>
  <si>
    <t>033-640-1351</t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</si>
  <si>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제천도관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유류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단가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</si>
  <si>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r>
      <rPr>
        <sz val="10"/>
        <rFont val="돋움"/>
        <family val="3"/>
        <charset val="129"/>
      </rPr>
      <t>경유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등유</t>
    </r>
    <phoneticPr fontId="3" type="noConversion"/>
  </si>
  <si>
    <t>저유황, 실내용</t>
    <phoneticPr fontId="3" type="noConversion"/>
  </si>
  <si>
    <r>
      <rPr>
        <sz val="10"/>
        <rFont val="돋움"/>
        <family val="3"/>
        <charset val="129"/>
      </rPr>
      <t>차량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난방용</t>
    </r>
    <phoneticPr fontId="3" type="noConversion"/>
  </si>
  <si>
    <t>신재희</t>
    <phoneticPr fontId="3" type="noConversion"/>
  </si>
  <si>
    <t>043-640-6314</t>
    <phoneticPr fontId="3" type="noConversion"/>
  </si>
  <si>
    <t>건물 LED 구매</t>
    <phoneticPr fontId="3" type="noConversion"/>
  </si>
  <si>
    <r>
      <t>LED</t>
    </r>
    <r>
      <rPr>
        <sz val="10"/>
        <rFont val="돋움"/>
        <family val="3"/>
        <charset val="129"/>
      </rPr>
      <t>램프</t>
    </r>
    <r>
      <rPr>
        <sz val="10"/>
        <rFont val="Helv"/>
        <family val="2"/>
      </rPr>
      <t/>
    </r>
    <phoneticPr fontId="3" type="noConversion"/>
  </si>
  <si>
    <r>
      <rPr>
        <sz val="10"/>
        <rFont val="돋움"/>
        <family val="3"/>
        <charset val="129"/>
      </rPr>
      <t>형광등</t>
    </r>
    <r>
      <rPr>
        <sz val="10"/>
        <rFont val="Helv"/>
        <family val="2"/>
      </rPr>
      <t xml:space="preserve">32w </t>
    </r>
    <r>
      <rPr>
        <sz val="10"/>
        <rFont val="돋움"/>
        <family val="3"/>
        <charset val="129"/>
      </rPr>
      <t>대체형</t>
    </r>
    <phoneticPr fontId="3" type="noConversion"/>
  </si>
  <si>
    <r>
      <rPr>
        <sz val="10"/>
        <rFont val="돋움"/>
        <family val="3"/>
        <charset val="129"/>
      </rPr>
      <t>건물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조명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개선용</t>
    </r>
    <phoneticPr fontId="3" type="noConversion"/>
  </si>
  <si>
    <t>식</t>
    <phoneticPr fontId="3" type="noConversion"/>
  </si>
  <si>
    <t>최성민</t>
    <phoneticPr fontId="3" type="noConversion"/>
  </si>
  <si>
    <t>043-640-6336</t>
    <phoneticPr fontId="3" type="noConversion"/>
  </si>
  <si>
    <t>중앙선 제천터널 등 6개소 노후 UPS 축전지 교체</t>
    <phoneticPr fontId="3" type="noConversion"/>
  </si>
  <si>
    <t>배터리</t>
    <phoneticPr fontId="3" type="noConversion"/>
  </si>
  <si>
    <t>무보수형</t>
    <phoneticPr fontId="3" type="noConversion"/>
  </si>
  <si>
    <r>
      <t>UPS</t>
    </r>
    <r>
      <rPr>
        <sz val="10"/>
        <rFont val="돋움"/>
        <family val="3"/>
        <charset val="129"/>
      </rPr>
      <t>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배터리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3" type="noConversion"/>
  </si>
  <si>
    <r>
      <rPr>
        <sz val="10"/>
        <rFont val="돋움"/>
        <family val="3"/>
        <charset val="129"/>
      </rPr>
      <t>중앙선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단양터널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긴급방재전기시설개량</t>
    </r>
    <phoneticPr fontId="3" type="noConversion"/>
  </si>
  <si>
    <r>
      <rPr>
        <sz val="10"/>
        <rFont val="돋움"/>
        <family val="3"/>
        <charset val="129"/>
      </rPr>
      <t>터널등용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배터리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거리유도표시등</t>
    </r>
    <phoneticPr fontId="3" type="noConversion"/>
  </si>
  <si>
    <r>
      <rPr>
        <sz val="10"/>
        <rFont val="돋움"/>
        <family val="3"/>
        <charset val="129"/>
      </rPr>
      <t>비상조명등용</t>
    </r>
    <r>
      <rPr>
        <sz val="10"/>
        <color indexed="10"/>
        <rFont val="Helv"/>
        <family val="2"/>
      </rPr>
      <t/>
    </r>
    <phoneticPr fontId="3" type="noConversion"/>
  </si>
  <si>
    <r>
      <rPr>
        <sz val="10"/>
        <rFont val="돋움"/>
        <family val="3"/>
        <charset val="129"/>
      </rPr>
      <t>터널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방재시설용</t>
    </r>
    <phoneticPr fontId="3" type="noConversion"/>
  </si>
  <si>
    <r>
      <rPr>
        <sz val="10"/>
        <rFont val="돋움"/>
        <family val="3"/>
        <charset val="129"/>
      </rPr>
      <t>중앙선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적성터널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긴급방재전기시설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개량</t>
    </r>
    <phoneticPr fontId="3" type="noConversion"/>
  </si>
  <si>
    <r>
      <rPr>
        <sz val="10"/>
        <rFont val="돋움"/>
        <family val="3"/>
        <charset val="129"/>
      </rPr>
      <t>제천도로관리소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관내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영업소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전기시설물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원격관리시스템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구축</t>
    </r>
    <phoneticPr fontId="3" type="noConversion"/>
  </si>
  <si>
    <t>원격시스템</t>
    <phoneticPr fontId="3" type="noConversion"/>
  </si>
  <si>
    <r>
      <rPr>
        <sz val="10"/>
        <rFont val="돋움"/>
        <family val="3"/>
        <charset val="129"/>
      </rPr>
      <t>네트워크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연결형</t>
    </r>
    <phoneticPr fontId="3" type="noConversion"/>
  </si>
  <si>
    <r>
      <rPr>
        <sz val="10"/>
        <rFont val="돋움"/>
        <family val="3"/>
        <charset val="129"/>
      </rPr>
      <t>영업소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수배전설비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원격관리용</t>
    </r>
    <phoneticPr fontId="3" type="noConversion"/>
  </si>
  <si>
    <r>
      <t>2013(</t>
    </r>
    <r>
      <rPr>
        <sz val="10"/>
        <rFont val="돋움"/>
        <family val="3"/>
        <charset val="129"/>
      </rPr>
      <t>하</t>
    </r>
    <r>
      <rPr>
        <sz val="10"/>
        <rFont val="Helv"/>
        <family val="2"/>
      </rPr>
      <t>) ~ 2014(</t>
    </r>
    <r>
      <rPr>
        <sz val="10"/>
        <rFont val="돋움"/>
        <family val="3"/>
        <charset val="129"/>
      </rPr>
      <t>상</t>
    </r>
    <r>
      <rPr>
        <sz val="10"/>
        <rFont val="Helv"/>
        <family val="2"/>
      </rPr>
      <t xml:space="preserve">) </t>
    </r>
    <r>
      <rPr>
        <sz val="10"/>
        <rFont val="돋움"/>
        <family val="3"/>
        <charset val="129"/>
      </rPr>
      <t>제설용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소금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구매</t>
    </r>
    <phoneticPr fontId="3" type="noConversion"/>
  </si>
  <si>
    <t>건설폐기물 처리시설(이동식크라샤, 굴삭기) 임차</t>
    <phoneticPr fontId="3" type="noConversion"/>
  </si>
  <si>
    <t>이동식크라샤, 굴삭기</t>
    <phoneticPr fontId="3" type="noConversion"/>
  </si>
  <si>
    <r>
      <t>150</t>
    </r>
    <r>
      <rPr>
        <sz val="10"/>
        <rFont val="돋움"/>
        <family val="3"/>
        <charset val="129"/>
      </rPr>
      <t>톤</t>
    </r>
    <r>
      <rPr>
        <sz val="10"/>
        <rFont val="Helv"/>
        <family val="2"/>
      </rPr>
      <t xml:space="preserve">/h </t>
    </r>
    <r>
      <rPr>
        <sz val="10"/>
        <rFont val="돋움"/>
        <family val="3"/>
        <charset val="129"/>
      </rPr>
      <t>이상</t>
    </r>
    <phoneticPr fontId="3" type="noConversion"/>
  </si>
  <si>
    <t>건설현장 파쇄용</t>
    <phoneticPr fontId="3" type="noConversion"/>
  </si>
  <si>
    <t>대</t>
    <phoneticPr fontId="3" type="noConversion"/>
  </si>
  <si>
    <r>
      <rPr>
        <sz val="10"/>
        <rFont val="돋움"/>
        <family val="3"/>
        <charset val="129"/>
      </rPr>
      <t>홍천</t>
    </r>
    <r>
      <rPr>
        <sz val="10"/>
        <rFont val="Helv"/>
        <family val="2"/>
      </rPr>
      <t>-</t>
    </r>
    <r>
      <rPr>
        <sz val="10"/>
        <rFont val="돋움"/>
        <family val="3"/>
        <charset val="129"/>
      </rPr>
      <t>양양건설사업단</t>
    </r>
    <phoneticPr fontId="3" type="noConversion"/>
  </si>
  <si>
    <t>중앙선 310~380km 야생동물 유도시설 설치</t>
    <phoneticPr fontId="3" type="noConversion"/>
  </si>
  <si>
    <t>강원본부 시설팀</t>
    <phoneticPr fontId="3" type="noConversion"/>
  </si>
  <si>
    <t>강여울</t>
    <phoneticPr fontId="3" type="noConversion"/>
  </si>
  <si>
    <t>033-730-9276</t>
    <phoneticPr fontId="3" type="noConversion"/>
  </si>
  <si>
    <t>채수창</t>
    <phoneticPr fontId="3" type="noConversion"/>
  </si>
  <si>
    <t>033-730-9277</t>
    <phoneticPr fontId="3" type="noConversion"/>
  </si>
  <si>
    <r>
      <t xml:space="preserve">VMS </t>
    </r>
    <r>
      <rPr>
        <sz val="10"/>
        <rFont val="돋움"/>
        <family val="3"/>
        <charset val="129"/>
      </rPr>
      <t>제조구매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</si>
  <si>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교체</t>
    </r>
    <r>
      <rPr>
        <sz val="10"/>
        <rFont val="Helv"/>
        <family val="2"/>
      </rPr>
      <t>:</t>
    </r>
    <r>
      <rPr>
        <sz val="10"/>
        <rFont val="돋움"/>
        <family val="3"/>
        <charset val="129"/>
      </rPr>
      <t>괴산</t>
    </r>
    <r>
      <rPr>
        <sz val="10"/>
        <rFont val="Helv"/>
        <family val="2"/>
      </rPr>
      <t>IC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2</t>
    </r>
    <r>
      <rPr>
        <sz val="10"/>
        <rFont val="돋움"/>
        <family val="3"/>
        <charset val="129"/>
      </rPr>
      <t>개소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증설</t>
    </r>
    <r>
      <rPr>
        <sz val="10"/>
        <rFont val="Helv"/>
        <family val="2"/>
      </rPr>
      <t xml:space="preserve">: </t>
    </r>
    <r>
      <rPr>
        <sz val="10"/>
        <rFont val="돋움"/>
        <family val="3"/>
        <charset val="129"/>
      </rPr>
      <t>춘천</t>
    </r>
    <r>
      <rPr>
        <sz val="10"/>
        <rFont val="Helv"/>
        <family val="2"/>
      </rPr>
      <t>JC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1</t>
    </r>
    <r>
      <rPr>
        <sz val="10"/>
        <rFont val="돋움"/>
        <family val="3"/>
        <charset val="129"/>
      </rPr>
      <t>개소</t>
    </r>
    <phoneticPr fontId="3" type="noConversion"/>
  </si>
  <si>
    <t>수요부규격</t>
    <phoneticPr fontId="3" type="noConversion"/>
  </si>
  <si>
    <t>도로전광표지용</t>
    <phoneticPr fontId="3" type="noConversion"/>
  </si>
  <si>
    <t>개소</t>
    <phoneticPr fontId="3" type="noConversion"/>
  </si>
  <si>
    <r>
      <rPr>
        <sz val="10"/>
        <rFont val="돋움"/>
        <family val="3"/>
        <charset val="129"/>
      </rPr>
      <t>강원본부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교통팀</t>
    </r>
    <phoneticPr fontId="3" type="noConversion"/>
  </si>
  <si>
    <t>김호</t>
    <phoneticPr fontId="3" type="noConversion"/>
  </si>
  <si>
    <t>033-730-9287</t>
    <phoneticPr fontId="3" type="noConversion"/>
  </si>
  <si>
    <r>
      <t>CCTV</t>
    </r>
    <r>
      <rPr>
        <sz val="10"/>
        <rFont val="돋움"/>
        <family val="3"/>
        <charset val="129"/>
      </rPr>
      <t>확대구축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</si>
  <si>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중앙선</t>
    </r>
    <r>
      <rPr>
        <sz val="10"/>
        <rFont val="Helv"/>
        <family val="2"/>
      </rPr>
      <t xml:space="preserve"> 322.5k 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3</t>
    </r>
    <r>
      <rPr>
        <sz val="10"/>
        <rFont val="돋움"/>
        <family val="3"/>
        <charset val="129"/>
      </rPr>
      <t>개소</t>
    </r>
    <phoneticPr fontId="3" type="noConversion"/>
  </si>
  <si>
    <t>영상감지용</t>
    <phoneticPr fontId="3" type="noConversion"/>
  </si>
  <si>
    <r>
      <t>VDS</t>
    </r>
    <r>
      <rPr>
        <sz val="10"/>
        <rFont val="돋움"/>
        <family val="3"/>
        <charset val="129"/>
      </rPr>
      <t>루프센서보수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</si>
  <si>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본부관내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루프센서보수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영상식</t>
    </r>
    <r>
      <rPr>
        <sz val="10"/>
        <rFont val="Helv"/>
        <family val="2"/>
      </rPr>
      <t xml:space="preserve"> VDS</t>
    </r>
    <r>
      <rPr>
        <sz val="10"/>
        <rFont val="돋움"/>
        <family val="3"/>
        <charset val="129"/>
      </rPr>
      <t>개선</t>
    </r>
    <phoneticPr fontId="3" type="noConversion"/>
  </si>
  <si>
    <t>차량감지용</t>
    <phoneticPr fontId="3" type="noConversion"/>
  </si>
  <si>
    <r>
      <t>TTMS</t>
    </r>
    <r>
      <rPr>
        <sz val="10"/>
        <rFont val="돋움"/>
        <family val="3"/>
        <charset val="129"/>
      </rPr>
      <t>노후설비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</si>
  <si>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대관령</t>
    </r>
    <r>
      <rPr>
        <sz val="10"/>
        <rFont val="Helv"/>
        <family val="2"/>
      </rPr>
      <t xml:space="preserve"> 1</t>
    </r>
    <r>
      <rPr>
        <sz val="10"/>
        <rFont val="돋움"/>
        <family val="3"/>
        <charset val="129"/>
      </rPr>
      <t>터널</t>
    </r>
    <r>
      <rPr>
        <sz val="10"/>
        <rFont val="Helv"/>
        <family val="2"/>
      </rPr>
      <t xml:space="preserve"> VMS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3" type="noConversion"/>
  </si>
  <si>
    <t>도로전광표지용등</t>
    <phoneticPr fontId="3" type="noConversion"/>
  </si>
  <si>
    <r>
      <t>AVC</t>
    </r>
    <r>
      <rPr>
        <sz val="10"/>
        <rFont val="돋움"/>
        <family val="3"/>
        <charset val="129"/>
      </rPr>
      <t>재배치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</si>
  <si>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중앙선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4</t>
    </r>
    <r>
      <rPr>
        <sz val="10"/>
        <rFont val="돋움"/>
        <family val="3"/>
        <charset val="129"/>
      </rPr>
      <t>개소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재배치</t>
    </r>
    <phoneticPr fontId="3" type="noConversion"/>
  </si>
  <si>
    <t>차량정보수집용</t>
    <phoneticPr fontId="3" type="noConversion"/>
  </si>
  <si>
    <r>
      <rPr>
        <sz val="10"/>
        <rFont val="돋움"/>
        <family val="3"/>
        <charset val="129"/>
      </rPr>
      <t>고정식축중기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개선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</si>
  <si>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교체</t>
    </r>
    <r>
      <rPr>
        <sz val="10"/>
        <rFont val="Helv"/>
        <family val="2"/>
      </rPr>
      <t>:</t>
    </r>
    <r>
      <rPr>
        <sz val="10"/>
        <rFont val="돋움"/>
        <family val="3"/>
        <charset val="129"/>
      </rPr>
      <t>단양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영</t>
    </r>
    <r>
      <rPr>
        <sz val="10"/>
        <rFont val="Helv"/>
        <family val="2"/>
      </rPr>
      <t>)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 xml:space="preserve"> 3</t>
    </r>
    <r>
      <rPr>
        <sz val="10"/>
        <rFont val="돋움"/>
        <family val="3"/>
        <charset val="129"/>
      </rPr>
      <t>개소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다중패드</t>
    </r>
    <r>
      <rPr>
        <sz val="10"/>
        <rFont val="Helv"/>
        <family val="2"/>
      </rPr>
      <t>:</t>
    </r>
    <r>
      <rPr>
        <sz val="10"/>
        <rFont val="돋움"/>
        <family val="3"/>
        <charset val="129"/>
      </rPr>
      <t>단양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영</t>
    </r>
    <r>
      <rPr>
        <sz val="10"/>
        <rFont val="Helv"/>
        <family val="2"/>
      </rPr>
      <t>)</t>
    </r>
    <r>
      <rPr>
        <sz val="10"/>
        <rFont val="돋움"/>
        <family val="3"/>
        <charset val="129"/>
      </rPr>
      <t>등</t>
    </r>
    <r>
      <rPr>
        <sz val="10"/>
        <rFont val="Helv"/>
        <family val="2"/>
      </rPr>
      <t>16</t>
    </r>
    <r>
      <rPr>
        <sz val="10"/>
        <rFont val="돋움"/>
        <family val="3"/>
        <charset val="129"/>
      </rPr>
      <t>개소</t>
    </r>
    <phoneticPr fontId="3" type="noConversion"/>
  </si>
  <si>
    <t>제한차량단속용</t>
    <phoneticPr fontId="3" type="noConversion"/>
  </si>
  <si>
    <t>이기용</t>
    <phoneticPr fontId="3" type="noConversion"/>
  </si>
  <si>
    <t>033-730-9299</t>
    <phoneticPr fontId="3" type="noConversion"/>
  </si>
  <si>
    <r>
      <rPr>
        <sz val="10"/>
        <rFont val="돋움"/>
        <family val="3"/>
        <charset val="129"/>
      </rPr>
      <t>교환기교체</t>
    </r>
    <r>
      <rPr>
        <sz val="10"/>
        <rFont val="Helv"/>
        <family val="2"/>
      </rPr>
      <t>(</t>
    </r>
    <r>
      <rPr>
        <sz val="10"/>
        <rFont val="돋움"/>
        <family val="3"/>
        <charset val="129"/>
      </rPr>
      <t>설치포함</t>
    </r>
    <r>
      <rPr>
        <sz val="10"/>
        <rFont val="Helv"/>
        <family val="2"/>
      </rPr>
      <t>)</t>
    </r>
    <phoneticPr fontId="3" type="noConversion"/>
  </si>
  <si>
    <r>
      <rPr>
        <sz val="10"/>
        <rFont val="돋움"/>
        <family val="3"/>
        <charset val="129"/>
      </rPr>
      <t>강원본부</t>
    </r>
    <r>
      <rPr>
        <sz val="10"/>
        <rFont val="Helv"/>
        <family val="2"/>
      </rPr>
      <t xml:space="preserve"> 1</t>
    </r>
    <r>
      <rPr>
        <sz val="10"/>
        <rFont val="돋움"/>
        <family val="3"/>
        <charset val="129"/>
      </rPr>
      <t>개소</t>
    </r>
    <phoneticPr fontId="3" type="noConversion"/>
  </si>
  <si>
    <t>업무개선용</t>
    <phoneticPr fontId="3" type="noConversion"/>
  </si>
  <si>
    <t>이지훈</t>
    <phoneticPr fontId="3" type="noConversion"/>
  </si>
  <si>
    <t>식</t>
    <phoneticPr fontId="3" type="noConversion"/>
  </si>
  <si>
    <t>영동선 면온영업소 외 3개소 태양열급탕시스템 설치</t>
    <phoneticPr fontId="3" type="noConversion"/>
  </si>
  <si>
    <t>영동선 제천도로관리소 태양열급탕시스템 설치</t>
    <phoneticPr fontId="3" type="noConversion"/>
  </si>
  <si>
    <t>지명</t>
  </si>
  <si>
    <t>2013년도 강원본부 관내 교면개량 공사</t>
    <phoneticPr fontId="3" type="noConversion"/>
  </si>
  <si>
    <t>강원본부 구조물팀</t>
    <phoneticPr fontId="3" type="noConversion"/>
  </si>
  <si>
    <t>이해수</t>
    <phoneticPr fontId="3" type="noConversion"/>
  </si>
  <si>
    <t>033-730-9461</t>
    <phoneticPr fontId="3" type="noConversion"/>
  </si>
  <si>
    <t>2013년 강원본부 관내 교면 재포장 공사</t>
    <phoneticPr fontId="3" type="noConversion"/>
  </si>
  <si>
    <t>강원본부 구조물팀</t>
    <phoneticPr fontId="3" type="noConversion"/>
  </si>
  <si>
    <t>이해수</t>
    <phoneticPr fontId="3" type="noConversion"/>
  </si>
  <si>
    <t>033-730-9461</t>
    <phoneticPr fontId="3" type="noConversion"/>
  </si>
  <si>
    <r>
      <t>2013</t>
    </r>
    <r>
      <rPr>
        <sz val="10"/>
        <rFont val="돋움"/>
        <family val="3"/>
        <charset val="129"/>
      </rPr>
      <t>년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강원본부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관내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교면개량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교면재포장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건설폐기물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처리용역</t>
    </r>
    <phoneticPr fontId="3" type="noConversion"/>
  </si>
  <si>
    <r>
      <rPr>
        <sz val="10"/>
        <rFont val="돋움"/>
        <family val="3"/>
        <charset val="129"/>
      </rPr>
      <t>강원본부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구조물팀</t>
    </r>
    <phoneticPr fontId="3" type="noConversion"/>
  </si>
  <si>
    <r>
      <rPr>
        <sz val="10"/>
        <rFont val="돋움"/>
        <family val="3"/>
        <charset val="129"/>
      </rPr>
      <t>가드레일</t>
    </r>
    <r>
      <rPr>
        <sz val="10"/>
        <rFont val="Helv"/>
        <family val="2"/>
      </rPr>
      <t xml:space="preserve"> : 200</t>
    </r>
    <r>
      <rPr>
        <sz val="10"/>
        <rFont val="돋움"/>
        <family val="3"/>
        <charset val="129"/>
      </rPr>
      <t>장</t>
    </r>
    <r>
      <rPr>
        <sz val="10"/>
        <rFont val="Helv"/>
        <family val="2"/>
      </rPr>
      <t xml:space="preserve">, </t>
    </r>
    <r>
      <rPr>
        <sz val="10"/>
        <rFont val="돋움"/>
        <family val="3"/>
        <charset val="129"/>
      </rPr>
      <t>지주</t>
    </r>
    <r>
      <rPr>
        <sz val="10"/>
        <rFont val="Helv"/>
        <family val="2"/>
      </rPr>
      <t xml:space="preserve"> : 100</t>
    </r>
    <r>
      <rPr>
        <sz val="10"/>
        <rFont val="돋움"/>
        <family val="3"/>
        <charset val="129"/>
      </rPr>
      <t>본</t>
    </r>
    <phoneticPr fontId="3" type="noConversion"/>
  </si>
  <si>
    <t>해당없음</t>
    <phoneticPr fontId="3" type="noConversion"/>
  </si>
  <si>
    <t>강원본부 시설팀</t>
    <phoneticPr fontId="3" type="noConversion"/>
  </si>
  <si>
    <t>채수창</t>
    <phoneticPr fontId="3" type="noConversion"/>
  </si>
  <si>
    <t>033-730-9277</t>
    <phoneticPr fontId="3" type="noConversion"/>
  </si>
  <si>
    <t>중부내륙선 조곡터널외 1개소 방재시설 보완</t>
    <phoneticPr fontId="3" type="noConversion"/>
  </si>
  <si>
    <t>원주지사</t>
    <phoneticPr fontId="3" type="noConversion"/>
  </si>
  <si>
    <t>조성섭</t>
    <phoneticPr fontId="3" type="noConversion"/>
  </si>
  <si>
    <t>자체조달</t>
    <phoneticPr fontId="3" type="noConversion"/>
  </si>
  <si>
    <t>영동선 원주지사 태양열급탕시스템 설치</t>
    <phoneticPr fontId="3" type="noConversion"/>
  </si>
  <si>
    <t>전문</t>
    <phoneticPr fontId="3" type="noConversion"/>
  </si>
  <si>
    <t>제한</t>
    <phoneticPr fontId="3" type="noConversion"/>
  </si>
  <si>
    <t>중앙선 홍천지사 태양열급탕시스템 설치</t>
    <phoneticPr fontId="3" type="noConversion"/>
  </si>
  <si>
    <t>중부내륙선 조곡터널 외 1개소 방재시설 보완</t>
    <phoneticPr fontId="3" type="noConversion"/>
  </si>
  <si>
    <t>송풍기</t>
    <phoneticPr fontId="3" type="noConversion"/>
  </si>
  <si>
    <t>터널방재</t>
    <phoneticPr fontId="3" type="noConversion"/>
  </si>
  <si>
    <t>대</t>
    <phoneticPr fontId="3" type="noConversion"/>
  </si>
  <si>
    <t>영동선 진부1터널 노후환기시설 교체</t>
    <phoneticPr fontId="3" type="noConversion"/>
  </si>
  <si>
    <t>일반총액</t>
    <phoneticPr fontId="3" type="noConversion"/>
  </si>
  <si>
    <t>대관령지사</t>
    <phoneticPr fontId="3" type="noConversion"/>
  </si>
  <si>
    <t>비협정</t>
    <phoneticPr fontId="3" type="noConversion"/>
  </si>
  <si>
    <t>차단문</t>
    <phoneticPr fontId="3" type="noConversion"/>
  </si>
  <si>
    <t>3200*3500</t>
    <phoneticPr fontId="3" type="noConversion"/>
  </si>
  <si>
    <t>중앙선 횡성나들목 생태수림대 조성</t>
    <phoneticPr fontId="3" type="noConversion"/>
  </si>
  <si>
    <t>해당없음</t>
    <phoneticPr fontId="3" type="noConversion"/>
  </si>
  <si>
    <t>강원본부 시설팀</t>
    <phoneticPr fontId="3" type="noConversion"/>
  </si>
  <si>
    <t>강여울</t>
    <phoneticPr fontId="3" type="noConversion"/>
  </si>
  <si>
    <t>033-730-9276</t>
    <phoneticPr fontId="3" type="noConversion"/>
  </si>
  <si>
    <t>중앙선 319.39km외 1개소 겸용생태통로 조성</t>
    <phoneticPr fontId="3" type="noConversion"/>
  </si>
  <si>
    <t>영동선 대관령지사 터널 원격통합관리시설 구축</t>
    <phoneticPr fontId="3" type="noConversion"/>
  </si>
  <si>
    <t>채수창</t>
    <phoneticPr fontId="3" type="noConversion"/>
  </si>
  <si>
    <t>033-730-9277</t>
    <phoneticPr fontId="3" type="noConversion"/>
  </si>
  <si>
    <t>자체조달</t>
    <phoneticPr fontId="3" type="noConversion"/>
  </si>
  <si>
    <t>중앙선 제천도로관리소 폐수처리시설 보완</t>
    <phoneticPr fontId="3" type="noConversion"/>
  </si>
  <si>
    <t>전문</t>
    <phoneticPr fontId="3" type="noConversion"/>
  </si>
  <si>
    <t>일반</t>
    <phoneticPr fontId="3" type="noConversion"/>
  </si>
  <si>
    <t>033-730-8277</t>
    <phoneticPr fontId="3" type="noConversion"/>
  </si>
  <si>
    <r>
      <rPr>
        <sz val="10"/>
        <rFont val="돋움"/>
        <family val="3"/>
        <charset val="129"/>
      </rPr>
      <t>영동선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대관령</t>
    </r>
    <r>
      <rPr>
        <sz val="10"/>
        <rFont val="Helv"/>
        <family val="2"/>
      </rPr>
      <t>1</t>
    </r>
    <r>
      <rPr>
        <sz val="10"/>
        <rFont val="돋움"/>
        <family val="3"/>
        <charset val="129"/>
      </rPr>
      <t>터너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외</t>
    </r>
    <r>
      <rPr>
        <sz val="10"/>
        <rFont val="Helv"/>
        <family val="2"/>
      </rPr>
      <t xml:space="preserve"> 1</t>
    </r>
    <r>
      <rPr>
        <sz val="10"/>
        <rFont val="돋움"/>
        <family val="3"/>
        <charset val="129"/>
      </rPr>
      <t>개소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피난연결통로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차단문</t>
    </r>
    <r>
      <rPr>
        <sz val="10"/>
        <rFont val="Helv"/>
        <family val="2"/>
      </rPr>
      <t xml:space="preserve"> </t>
    </r>
    <r>
      <rPr>
        <sz val="10"/>
        <rFont val="돋움"/>
        <family val="3"/>
        <charset val="129"/>
      </rPr>
      <t>교체</t>
    </r>
    <phoneticPr fontId="3" type="noConversion"/>
  </si>
  <si>
    <t>계</t>
    <phoneticPr fontId="3" type="noConversion"/>
  </si>
  <si>
    <t>68건</t>
    <phoneticPr fontId="3" type="noConversion"/>
  </si>
  <si>
    <t>계</t>
    <phoneticPr fontId="3" type="noConversion"/>
  </si>
  <si>
    <t>14건</t>
    <phoneticPr fontId="3" type="noConversion"/>
  </si>
  <si>
    <t>38건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</si>
</sst>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.000_);[Red]\(0.000\)"/>
  </numFmts>
  <fonts count="14">
    <font>
      <sz val="9"/>
      <name val="돋움"/>
      <family val="3"/>
      <charset val="129"/>
    </font>
    <font>
      <sz val="9"/>
      <name val="돋움"/>
      <family val="3"/>
      <charset val="129"/>
    </font>
    <font>
      <sz val="10"/>
      <name val="Helv"/>
      <family val="2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Helv"/>
      <family val="2"/>
    </font>
    <font>
      <sz val="9"/>
      <color theme="4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15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/>
    </xf>
    <xf numFmtId="1" fontId="7" fillId="2" borderId="1" xfId="3" applyNumberFormat="1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177" fontId="7" fillId="2" borderId="1" xfId="3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Fill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6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2" fillId="0" borderId="4" xfId="3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0" fontId="6" fillId="0" borderId="4" xfId="3" applyFont="1" applyBorder="1" applyAlignment="1">
      <alignment horizontal="center"/>
    </xf>
    <xf numFmtId="0" fontId="2" fillId="0" borderId="9" xfId="3" applyFont="1" applyBorder="1" applyAlignment="1">
      <alignment horizontal="center"/>
    </xf>
    <xf numFmtId="0" fontId="2" fillId="0" borderId="6" xfId="3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41" fontId="6" fillId="0" borderId="13" xfId="1" applyFont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0" fontId="2" fillId="0" borderId="6" xfId="3" applyFont="1" applyFill="1" applyBorder="1" applyAlignment="1">
      <alignment horizontal="center"/>
    </xf>
    <xf numFmtId="0" fontId="2" fillId="0" borderId="4" xfId="3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41" fontId="6" fillId="0" borderId="4" xfId="1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/>
    </xf>
    <xf numFmtId="0" fontId="2" fillId="0" borderId="9" xfId="3" applyFont="1" applyFill="1" applyBorder="1" applyAlignment="1">
      <alignment horizontal="center"/>
    </xf>
    <xf numFmtId="0" fontId="6" fillId="0" borderId="4" xfId="2" applyFont="1" applyBorder="1" applyAlignment="1">
      <alignment horizontal="center" vertical="center"/>
    </xf>
    <xf numFmtId="0" fontId="6" fillId="0" borderId="9" xfId="3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1" fillId="0" borderId="4" xfId="1" applyFont="1" applyBorder="1">
      <alignment vertical="center"/>
    </xf>
    <xf numFmtId="0" fontId="2" fillId="0" borderId="12" xfId="3" applyFont="1" applyFill="1" applyBorder="1" applyAlignment="1">
      <alignment horizontal="center"/>
    </xf>
    <xf numFmtId="0" fontId="2" fillId="0" borderId="7" xfId="3" applyFont="1" applyFill="1" applyBorder="1" applyAlignment="1">
      <alignment horizontal="center"/>
    </xf>
    <xf numFmtId="0" fontId="6" fillId="0" borderId="7" xfId="3" applyFont="1" applyFill="1" applyBorder="1" applyAlignment="1">
      <alignment horizontal="center"/>
    </xf>
    <xf numFmtId="41" fontId="6" fillId="0" borderId="7" xfId="1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/>
    </xf>
    <xf numFmtId="0" fontId="2" fillId="0" borderId="13" xfId="3" applyFont="1" applyFill="1" applyBorder="1" applyAlignment="1">
      <alignment horizontal="center"/>
    </xf>
    <xf numFmtId="0" fontId="6" fillId="0" borderId="13" xfId="3" applyFont="1" applyFill="1" applyBorder="1" applyAlignment="1">
      <alignment horizontal="center"/>
    </xf>
    <xf numFmtId="0" fontId="2" fillId="0" borderId="14" xfId="3" applyFont="1" applyFill="1" applyBorder="1" applyAlignment="1">
      <alignment horizontal="center"/>
    </xf>
    <xf numFmtId="0" fontId="2" fillId="0" borderId="10" xfId="3" applyFont="1" applyFill="1" applyBorder="1" applyAlignment="1">
      <alignment horizontal="center"/>
    </xf>
    <xf numFmtId="0" fontId="2" fillId="0" borderId="5" xfId="3" applyFont="1" applyFill="1" applyBorder="1" applyAlignment="1">
      <alignment horizontal="center"/>
    </xf>
    <xf numFmtId="0" fontId="6" fillId="0" borderId="5" xfId="3" applyFont="1" applyFill="1" applyBorder="1" applyAlignment="1">
      <alignment horizontal="center"/>
    </xf>
    <xf numFmtId="41" fontId="6" fillId="0" borderId="5" xfId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/>
    </xf>
    <xf numFmtId="0" fontId="2" fillId="0" borderId="12" xfId="3" applyFont="1" applyBorder="1" applyAlignment="1">
      <alignment horizontal="center"/>
    </xf>
    <xf numFmtId="0" fontId="2" fillId="0" borderId="13" xfId="3" applyFont="1" applyBorder="1" applyAlignment="1">
      <alignment horizontal="center"/>
    </xf>
    <xf numFmtId="0" fontId="2" fillId="0" borderId="13" xfId="2" applyFont="1" applyBorder="1" applyAlignment="1">
      <alignment horizontal="center"/>
    </xf>
    <xf numFmtId="0" fontId="6" fillId="0" borderId="13" xfId="3" applyFont="1" applyBorder="1" applyAlignment="1">
      <alignment horizontal="center"/>
    </xf>
    <xf numFmtId="0" fontId="2" fillId="0" borderId="13" xfId="3" applyFont="1" applyBorder="1" applyAlignment="1">
      <alignment horizontal="center" vertical="center"/>
    </xf>
    <xf numFmtId="41" fontId="2" fillId="0" borderId="13" xfId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right" vertical="center"/>
    </xf>
    <xf numFmtId="0" fontId="2" fillId="0" borderId="14" xfId="3" applyFont="1" applyBorder="1" applyAlignment="1">
      <alignment horizontal="center"/>
    </xf>
    <xf numFmtId="176" fontId="2" fillId="0" borderId="4" xfId="1" applyNumberFormat="1" applyFont="1" applyBorder="1" applyAlignment="1">
      <alignment horizontal="right" vertical="center"/>
    </xf>
    <xf numFmtId="41" fontId="2" fillId="0" borderId="4" xfId="1" applyFont="1" applyBorder="1">
      <alignment vertical="center"/>
    </xf>
    <xf numFmtId="176" fontId="2" fillId="0" borderId="4" xfId="1" applyNumberFormat="1" applyFont="1" applyBorder="1" applyAlignment="1">
      <alignment vertical="center"/>
    </xf>
    <xf numFmtId="41" fontId="2" fillId="0" borderId="13" xfId="1" applyFont="1" applyBorder="1">
      <alignment vertical="center"/>
    </xf>
    <xf numFmtId="176" fontId="2" fillId="0" borderId="13" xfId="1" applyNumberFormat="1" applyFont="1" applyBorder="1" applyAlignment="1">
      <alignment vertical="center"/>
    </xf>
    <xf numFmtId="0" fontId="2" fillId="0" borderId="4" xfId="3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2" fillId="0" borderId="14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/>
    </xf>
    <xf numFmtId="0" fontId="6" fillId="0" borderId="1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/>
    </xf>
    <xf numFmtId="0" fontId="2" fillId="0" borderId="15" xfId="3" applyFont="1" applyBorder="1" applyAlignment="1">
      <alignment horizontal="center"/>
    </xf>
    <xf numFmtId="0" fontId="2" fillId="0" borderId="7" xfId="3" applyFont="1" applyBorder="1" applyAlignment="1">
      <alignment horizontal="center"/>
    </xf>
    <xf numFmtId="0" fontId="6" fillId="0" borderId="7" xfId="3" applyFont="1" applyBorder="1" applyAlignment="1">
      <alignment horizontal="center"/>
    </xf>
    <xf numFmtId="41" fontId="2" fillId="0" borderId="7" xfId="1" applyFont="1" applyBorder="1" applyAlignment="1">
      <alignment horizontal="center" vertical="center"/>
    </xf>
    <xf numFmtId="41" fontId="6" fillId="0" borderId="7" xfId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8" xfId="3" applyFont="1" applyBorder="1" applyAlignment="1">
      <alignment horizontal="center"/>
    </xf>
    <xf numFmtId="176" fontId="2" fillId="0" borderId="4" xfId="1" applyNumberFormat="1" applyFont="1" applyBorder="1">
      <alignment vertical="center"/>
    </xf>
    <xf numFmtId="0" fontId="2" fillId="0" borderId="10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5" xfId="3" applyFont="1" applyBorder="1" applyAlignment="1">
      <alignment horizontal="center" vertical="center"/>
    </xf>
    <xf numFmtId="0" fontId="6" fillId="0" borderId="5" xfId="3" applyFont="1" applyBorder="1" applyAlignment="1">
      <alignment horizontal="center"/>
    </xf>
    <xf numFmtId="41" fontId="2" fillId="0" borderId="5" xfId="1" applyFont="1" applyBorder="1">
      <alignment vertical="center"/>
    </xf>
    <xf numFmtId="176" fontId="2" fillId="0" borderId="5" xfId="1" applyNumberFormat="1" applyFont="1" applyBorder="1">
      <alignment vertical="center"/>
    </xf>
    <xf numFmtId="0" fontId="2" fillId="0" borderId="11" xfId="3" applyFont="1" applyBorder="1" applyAlignment="1">
      <alignment horizontal="center"/>
    </xf>
    <xf numFmtId="41" fontId="6" fillId="0" borderId="13" xfId="1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6" fillId="0" borderId="4" xfId="3" applyFont="1" applyBorder="1" applyAlignment="1">
      <alignment horizontal="center" vertical="center" wrapText="1"/>
    </xf>
    <xf numFmtId="41" fontId="6" fillId="0" borderId="4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1" fontId="6" fillId="0" borderId="13" xfId="1" applyFont="1" applyBorder="1" applyAlignment="1">
      <alignment horizontal="center" vertical="center" wrapText="1"/>
    </xf>
    <xf numFmtId="49" fontId="6" fillId="0" borderId="13" xfId="1" applyNumberFormat="1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0" fontId="13" fillId="0" borderId="17" xfId="3" applyFont="1" applyFill="1" applyBorder="1" applyAlignment="1">
      <alignment horizontal="center" vertical="center" wrapText="1"/>
    </xf>
    <xf numFmtId="0" fontId="13" fillId="0" borderId="18" xfId="3" applyFont="1" applyFill="1" applyBorder="1" applyAlignment="1">
      <alignment horizontal="center" vertical="center" wrapText="1"/>
    </xf>
    <xf numFmtId="41" fontId="13" fillId="0" borderId="18" xfId="3" applyNumberFormat="1" applyFont="1" applyFill="1" applyBorder="1" applyAlignment="1">
      <alignment horizontal="center" vertical="center" wrapText="1"/>
    </xf>
    <xf numFmtId="0" fontId="13" fillId="0" borderId="18" xfId="3" applyFont="1" applyFill="1" applyBorder="1" applyAlignment="1">
      <alignment horizontal="center" vertical="center"/>
    </xf>
    <xf numFmtId="0" fontId="13" fillId="0" borderId="19" xfId="3" applyFont="1" applyFill="1" applyBorder="1" applyAlignment="1">
      <alignment horizontal="center" vertical="center"/>
    </xf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6" fillId="0" borderId="21" xfId="2" applyFont="1" applyBorder="1" applyAlignment="1">
      <alignment horizontal="center"/>
    </xf>
    <xf numFmtId="0" fontId="2" fillId="0" borderId="21" xfId="3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2" fillId="0" borderId="21" xfId="1" applyFont="1" applyBorder="1" applyAlignment="1">
      <alignment horizontal="center" vertical="center"/>
    </xf>
    <xf numFmtId="176" fontId="2" fillId="0" borderId="21" xfId="1" applyNumberFormat="1" applyFont="1" applyBorder="1" applyAlignment="1">
      <alignment horizontal="right" vertical="center"/>
    </xf>
    <xf numFmtId="0" fontId="6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11" fillId="0" borderId="17" xfId="3" applyFont="1" applyFill="1" applyBorder="1" applyAlignment="1">
      <alignment horizontal="center" vertical="center"/>
    </xf>
    <xf numFmtId="0" fontId="11" fillId="0" borderId="18" xfId="3" applyFont="1" applyFill="1" applyBorder="1" applyAlignment="1">
      <alignment horizontal="center" vertical="center" wrapText="1"/>
    </xf>
    <xf numFmtId="0" fontId="11" fillId="0" borderId="18" xfId="3" applyFont="1" applyFill="1" applyBorder="1" applyAlignment="1">
      <alignment horizontal="center" vertical="center"/>
    </xf>
    <xf numFmtId="41" fontId="11" fillId="0" borderId="18" xfId="1" applyFont="1" applyFill="1" applyBorder="1" applyAlignment="1">
      <alignment horizontal="center" vertical="center" wrapText="1"/>
    </xf>
    <xf numFmtId="41" fontId="11" fillId="0" borderId="18" xfId="3" applyNumberFormat="1" applyFont="1" applyFill="1" applyBorder="1" applyAlignment="1">
      <alignment horizontal="center" vertical="center" wrapText="1"/>
    </xf>
    <xf numFmtId="1" fontId="11" fillId="0" borderId="18" xfId="3" applyNumberFormat="1" applyFont="1" applyFill="1" applyBorder="1" applyAlignment="1">
      <alignment horizontal="center" vertical="center" wrapText="1"/>
    </xf>
    <xf numFmtId="0" fontId="11" fillId="0" borderId="19" xfId="3" applyFont="1" applyFill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6" fillId="0" borderId="21" xfId="3" applyFont="1" applyBorder="1" applyAlignment="1">
      <alignment horizontal="center" vertical="center"/>
    </xf>
    <xf numFmtId="49" fontId="6" fillId="0" borderId="21" xfId="1" applyNumberFormat="1" applyFont="1" applyBorder="1" applyAlignment="1">
      <alignment horizontal="center" vertical="center"/>
    </xf>
    <xf numFmtId="0" fontId="6" fillId="0" borderId="22" xfId="3" applyFont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23" xfId="3" applyFont="1" applyFill="1" applyBorder="1" applyAlignment="1">
      <alignment horizontal="center" vertical="center" wrapText="1"/>
    </xf>
    <xf numFmtId="0" fontId="12" fillId="0" borderId="23" xfId="3" applyFont="1" applyFill="1" applyBorder="1" applyAlignment="1">
      <alignment horizontal="center" vertical="center"/>
    </xf>
    <xf numFmtId="0" fontId="11" fillId="0" borderId="23" xfId="3" applyFont="1" applyFill="1" applyBorder="1" applyAlignment="1">
      <alignment horizontal="center" vertical="center"/>
    </xf>
    <xf numFmtId="41" fontId="12" fillId="0" borderId="23" xfId="3" applyNumberFormat="1" applyFont="1" applyFill="1" applyBorder="1" applyAlignment="1">
      <alignment horizontal="center" vertical="center" wrapText="1"/>
    </xf>
    <xf numFmtId="0" fontId="2" fillId="0" borderId="20" xfId="3" applyFont="1" applyFill="1" applyBorder="1" applyAlignment="1">
      <alignment horizontal="center"/>
    </xf>
    <xf numFmtId="0" fontId="2" fillId="0" borderId="21" xfId="3" applyFont="1" applyFill="1" applyBorder="1" applyAlignment="1">
      <alignment horizontal="center"/>
    </xf>
    <xf numFmtId="0" fontId="6" fillId="0" borderId="21" xfId="3" applyFont="1" applyFill="1" applyBorder="1" applyAlignment="1">
      <alignment horizontal="center"/>
    </xf>
    <xf numFmtId="41" fontId="6" fillId="0" borderId="21" xfId="1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/>
    </xf>
  </cellXfs>
  <cellStyles count="4">
    <cellStyle name="쉼표 [0]" xfId="1" builtinId="6"/>
    <cellStyle name="스타일 1" xfId="2"/>
    <cellStyle name="표준" xfId="0" builtinId="0"/>
    <cellStyle name="표준_Sheet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0"/>
  <sheetViews>
    <sheetView tabSelected="1" workbookViewId="0">
      <selection activeCell="A3" sqref="A3"/>
    </sheetView>
  </sheetViews>
  <sheetFormatPr defaultRowHeight="11.25"/>
  <cols>
    <col min="1" max="1" width="16" bestFit="1" customWidth="1"/>
    <col min="2" max="2" width="13.83203125" bestFit="1" customWidth="1"/>
    <col min="3" max="3" width="17.1640625" customWidth="1"/>
    <col min="4" max="4" width="68.83203125" bestFit="1" customWidth="1"/>
    <col min="7" max="7" width="19" style="1" customWidth="1"/>
    <col min="8" max="8" width="18.33203125" customWidth="1"/>
    <col min="9" max="10" width="17.6640625" bestFit="1" customWidth="1"/>
    <col min="11" max="12" width="21.1640625" bestFit="1" customWidth="1"/>
    <col min="13" max="13" width="22.1640625" bestFit="1" customWidth="1"/>
    <col min="14" max="14" width="26.83203125" customWidth="1"/>
    <col min="15" max="15" width="15.6640625" customWidth="1"/>
    <col min="16" max="16" width="27.33203125" customWidth="1"/>
  </cols>
  <sheetData>
    <row r="1" spans="1:18" s="6" customFormat="1" ht="24.75" thickBot="1">
      <c r="A1" s="3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9" t="s">
        <v>12</v>
      </c>
      <c r="N1" s="3" t="s">
        <v>13</v>
      </c>
      <c r="O1" s="3" t="s">
        <v>14</v>
      </c>
      <c r="P1" s="3" t="s">
        <v>26</v>
      </c>
      <c r="Q1" s="3" t="s">
        <v>15</v>
      </c>
      <c r="R1" s="3" t="s">
        <v>27</v>
      </c>
    </row>
    <row r="2" spans="1:18" s="6" customFormat="1" ht="12.75" thickTop="1">
      <c r="A2" s="134" t="s">
        <v>442</v>
      </c>
      <c r="B2" s="135"/>
      <c r="C2" s="135"/>
      <c r="D2" s="136" t="s">
        <v>443</v>
      </c>
      <c r="E2" s="136"/>
      <c r="F2" s="136"/>
      <c r="G2" s="137">
        <f>SUM(G3:G70)</f>
        <v>46099</v>
      </c>
      <c r="H2" s="138">
        <f>SUM(H3:H70)</f>
        <v>1145</v>
      </c>
      <c r="I2" s="138">
        <f t="shared" ref="I2:L2" si="0">SUM(I3:I70)</f>
        <v>0</v>
      </c>
      <c r="J2" s="138">
        <f t="shared" si="0"/>
        <v>47244</v>
      </c>
      <c r="K2" s="138">
        <f t="shared" si="0"/>
        <v>44322</v>
      </c>
      <c r="L2" s="138">
        <f t="shared" si="0"/>
        <v>73</v>
      </c>
      <c r="M2" s="139"/>
      <c r="N2" s="136"/>
      <c r="O2" s="136"/>
      <c r="P2" s="136"/>
      <c r="Q2" s="136"/>
      <c r="R2" s="140"/>
    </row>
    <row r="3" spans="1:18" s="12" customFormat="1" ht="12">
      <c r="A3" s="141">
        <v>2013</v>
      </c>
      <c r="B3" s="142">
        <v>4</v>
      </c>
      <c r="C3" s="142" t="s">
        <v>28</v>
      </c>
      <c r="D3" s="142" t="s">
        <v>45</v>
      </c>
      <c r="E3" s="142" t="s">
        <v>30</v>
      </c>
      <c r="F3" s="142" t="s">
        <v>29</v>
      </c>
      <c r="G3" s="129">
        <v>4600</v>
      </c>
      <c r="H3" s="129">
        <v>0</v>
      </c>
      <c r="I3" s="129">
        <v>0</v>
      </c>
      <c r="J3" s="129">
        <f t="shared" ref="J3:K5" si="1">IF(SUM(G3:I3)=0,"",SUM(G3:I3))</f>
        <v>4600</v>
      </c>
      <c r="K3" s="129">
        <f t="shared" si="1"/>
        <v>4600</v>
      </c>
      <c r="L3" s="129">
        <v>0</v>
      </c>
      <c r="M3" s="143" t="s">
        <v>46</v>
      </c>
      <c r="N3" s="142" t="s">
        <v>47</v>
      </c>
      <c r="O3" s="142" t="s">
        <v>48</v>
      </c>
      <c r="P3" s="142" t="s">
        <v>49</v>
      </c>
      <c r="Q3" s="142" t="s">
        <v>31</v>
      </c>
      <c r="R3" s="144" t="s">
        <v>32</v>
      </c>
    </row>
    <row r="4" spans="1:18" s="12" customFormat="1" ht="12">
      <c r="A4" s="19">
        <v>2013</v>
      </c>
      <c r="B4" s="20">
        <v>5</v>
      </c>
      <c r="C4" s="20" t="s">
        <v>28</v>
      </c>
      <c r="D4" s="20" t="s">
        <v>152</v>
      </c>
      <c r="E4" s="20" t="s">
        <v>147</v>
      </c>
      <c r="F4" s="20" t="s">
        <v>29</v>
      </c>
      <c r="G4" s="21">
        <v>352</v>
      </c>
      <c r="H4" s="21">
        <v>0</v>
      </c>
      <c r="I4" s="21">
        <v>0</v>
      </c>
      <c r="J4" s="21">
        <f t="shared" si="1"/>
        <v>352</v>
      </c>
      <c r="K4" s="21">
        <f t="shared" si="1"/>
        <v>352</v>
      </c>
      <c r="L4" s="21">
        <v>0</v>
      </c>
      <c r="M4" s="22" t="s">
        <v>61</v>
      </c>
      <c r="N4" s="20" t="s">
        <v>153</v>
      </c>
      <c r="O4" s="20" t="s">
        <v>154</v>
      </c>
      <c r="P4" s="20" t="s">
        <v>155</v>
      </c>
      <c r="Q4" s="23" t="s">
        <v>31</v>
      </c>
      <c r="R4" s="24" t="s">
        <v>32</v>
      </c>
    </row>
    <row r="5" spans="1:18" s="12" customFormat="1" ht="12">
      <c r="A5" s="19">
        <v>2013</v>
      </c>
      <c r="B5" s="20">
        <v>3</v>
      </c>
      <c r="C5" s="20" t="s">
        <v>28</v>
      </c>
      <c r="D5" s="20" t="s">
        <v>156</v>
      </c>
      <c r="E5" s="20" t="s">
        <v>147</v>
      </c>
      <c r="F5" s="20" t="s">
        <v>92</v>
      </c>
      <c r="G5" s="21">
        <v>2300</v>
      </c>
      <c r="H5" s="21">
        <v>0</v>
      </c>
      <c r="I5" s="21">
        <v>0</v>
      </c>
      <c r="J5" s="21">
        <f t="shared" si="1"/>
        <v>2300</v>
      </c>
      <c r="K5" s="21">
        <f t="shared" si="1"/>
        <v>2300</v>
      </c>
      <c r="L5" s="21">
        <v>0</v>
      </c>
      <c r="M5" s="22" t="s">
        <v>61</v>
      </c>
      <c r="N5" s="20" t="s">
        <v>153</v>
      </c>
      <c r="O5" s="20" t="s">
        <v>154</v>
      </c>
      <c r="P5" s="20" t="s">
        <v>155</v>
      </c>
      <c r="Q5" s="23" t="s">
        <v>31</v>
      </c>
      <c r="R5" s="24" t="s">
        <v>32</v>
      </c>
    </row>
    <row r="6" spans="1:18" s="12" customFormat="1" ht="12">
      <c r="A6" s="19">
        <v>2013</v>
      </c>
      <c r="B6" s="20">
        <v>3</v>
      </c>
      <c r="C6" s="20" t="s">
        <v>28</v>
      </c>
      <c r="D6" s="20" t="s">
        <v>157</v>
      </c>
      <c r="E6" s="20" t="s">
        <v>147</v>
      </c>
      <c r="F6" s="20" t="s">
        <v>50</v>
      </c>
      <c r="G6" s="21">
        <v>2000</v>
      </c>
      <c r="H6" s="21">
        <v>0</v>
      </c>
      <c r="I6" s="21">
        <v>0</v>
      </c>
      <c r="J6" s="21">
        <f>IF(SUM(G6:I6)=0,"",SUM(G6:I6))</f>
        <v>2000</v>
      </c>
      <c r="K6" s="21">
        <f>IF(SUM(H6:J6)=0,"",SUM(H6:J6))</f>
        <v>2000</v>
      </c>
      <c r="L6" s="21">
        <v>0</v>
      </c>
      <c r="M6" s="22" t="s">
        <v>61</v>
      </c>
      <c r="N6" s="20" t="s">
        <v>153</v>
      </c>
      <c r="O6" s="20" t="s">
        <v>158</v>
      </c>
      <c r="P6" s="20" t="s">
        <v>159</v>
      </c>
      <c r="Q6" s="23" t="s">
        <v>31</v>
      </c>
      <c r="R6" s="24" t="s">
        <v>32</v>
      </c>
    </row>
    <row r="7" spans="1:18" s="12" customFormat="1" ht="12">
      <c r="A7" s="19">
        <v>2013</v>
      </c>
      <c r="B7" s="20">
        <v>4</v>
      </c>
      <c r="C7" s="20" t="s">
        <v>28</v>
      </c>
      <c r="D7" s="20" t="s">
        <v>160</v>
      </c>
      <c r="E7" s="20" t="s">
        <v>147</v>
      </c>
      <c r="F7" s="20" t="s">
        <v>29</v>
      </c>
      <c r="G7" s="21">
        <v>3500</v>
      </c>
      <c r="H7" s="21">
        <v>0</v>
      </c>
      <c r="I7" s="21">
        <v>0</v>
      </c>
      <c r="J7" s="21">
        <f>IF(SUM(G7:I7)=0,"",SUM(G7:I7))</f>
        <v>3500</v>
      </c>
      <c r="K7" s="21">
        <f>IF(SUM(H7:J7)=0,"",SUM(H7:J7))</f>
        <v>3500</v>
      </c>
      <c r="L7" s="21">
        <v>0</v>
      </c>
      <c r="M7" s="22" t="s">
        <v>61</v>
      </c>
      <c r="N7" s="20" t="s">
        <v>153</v>
      </c>
      <c r="O7" s="20" t="s">
        <v>158</v>
      </c>
      <c r="P7" s="20" t="s">
        <v>159</v>
      </c>
      <c r="Q7" s="23" t="s">
        <v>31</v>
      </c>
      <c r="R7" s="24" t="s">
        <v>32</v>
      </c>
    </row>
    <row r="8" spans="1:18" s="12" customFormat="1" ht="12">
      <c r="A8" s="19">
        <v>2013</v>
      </c>
      <c r="B8" s="20">
        <v>2</v>
      </c>
      <c r="C8" s="20" t="s">
        <v>28</v>
      </c>
      <c r="D8" s="20" t="s">
        <v>394</v>
      </c>
      <c r="E8" s="20" t="s">
        <v>30</v>
      </c>
      <c r="F8" s="20" t="s">
        <v>393</v>
      </c>
      <c r="G8" s="21">
        <v>9222</v>
      </c>
      <c r="H8" s="21">
        <v>0</v>
      </c>
      <c r="I8" s="21">
        <v>0</v>
      </c>
      <c r="J8" s="21">
        <f>IF(SUM(G8:I8)=0,"",SUM(G8:I8))</f>
        <v>9222</v>
      </c>
      <c r="K8" s="21">
        <v>9222</v>
      </c>
      <c r="L8" s="21">
        <v>0</v>
      </c>
      <c r="M8" s="22" t="s">
        <v>46</v>
      </c>
      <c r="N8" s="20" t="s">
        <v>395</v>
      </c>
      <c r="O8" s="20" t="s">
        <v>396</v>
      </c>
      <c r="P8" s="20" t="s">
        <v>397</v>
      </c>
      <c r="Q8" s="23" t="s">
        <v>31</v>
      </c>
      <c r="R8" s="24" t="s">
        <v>32</v>
      </c>
    </row>
    <row r="9" spans="1:18" s="12" customFormat="1" ht="12">
      <c r="A9" s="19">
        <v>2013</v>
      </c>
      <c r="B9" s="20">
        <v>3</v>
      </c>
      <c r="C9" s="20" t="s">
        <v>28</v>
      </c>
      <c r="D9" s="20" t="s">
        <v>398</v>
      </c>
      <c r="E9" s="20" t="s">
        <v>147</v>
      </c>
      <c r="F9" s="20" t="s">
        <v>29</v>
      </c>
      <c r="G9" s="21">
        <v>2875</v>
      </c>
      <c r="H9" s="21">
        <v>0</v>
      </c>
      <c r="I9" s="21">
        <v>0</v>
      </c>
      <c r="J9" s="21">
        <f t="shared" ref="J9" si="2">IF(SUM(G9:I9)=0,"",SUM(G9:I9))</f>
        <v>2875</v>
      </c>
      <c r="K9" s="21">
        <v>2875</v>
      </c>
      <c r="L9" s="21">
        <v>0</v>
      </c>
      <c r="M9" s="22" t="s">
        <v>61</v>
      </c>
      <c r="N9" s="20" t="s">
        <v>399</v>
      </c>
      <c r="O9" s="20" t="s">
        <v>400</v>
      </c>
      <c r="P9" s="20" t="s">
        <v>401</v>
      </c>
      <c r="Q9" s="20" t="s">
        <v>31</v>
      </c>
      <c r="R9" s="25" t="s">
        <v>32</v>
      </c>
    </row>
    <row r="10" spans="1:18" s="12" customFormat="1" ht="12">
      <c r="A10" s="26">
        <v>2013</v>
      </c>
      <c r="B10" s="112">
        <v>3</v>
      </c>
      <c r="C10" s="112" t="s">
        <v>28</v>
      </c>
      <c r="D10" s="112" t="s">
        <v>355</v>
      </c>
      <c r="E10" s="112" t="s">
        <v>30</v>
      </c>
      <c r="F10" s="112" t="s">
        <v>29</v>
      </c>
      <c r="G10" s="113">
        <v>205</v>
      </c>
      <c r="H10" s="113">
        <v>0</v>
      </c>
      <c r="I10" s="113">
        <v>0</v>
      </c>
      <c r="J10" s="113">
        <f t="shared" ref="J10:J14" si="3">IF(SUM(G10:I10)=0,"",SUM(G10:I10))</f>
        <v>205</v>
      </c>
      <c r="K10" s="113">
        <v>205</v>
      </c>
      <c r="L10" s="113">
        <v>0</v>
      </c>
      <c r="M10" s="114" t="s">
        <v>46</v>
      </c>
      <c r="N10" s="112" t="s">
        <v>356</v>
      </c>
      <c r="O10" s="112" t="s">
        <v>357</v>
      </c>
      <c r="P10" s="20" t="s">
        <v>358</v>
      </c>
      <c r="Q10" s="23" t="s">
        <v>31</v>
      </c>
      <c r="R10" s="24" t="s">
        <v>32</v>
      </c>
    </row>
    <row r="11" spans="1:18" s="12" customFormat="1" ht="12">
      <c r="A11" s="26">
        <v>2013</v>
      </c>
      <c r="B11" s="112">
        <v>3</v>
      </c>
      <c r="C11" s="112" t="s">
        <v>28</v>
      </c>
      <c r="D11" s="112" t="s">
        <v>427</v>
      </c>
      <c r="E11" s="112" t="s">
        <v>30</v>
      </c>
      <c r="F11" s="112" t="s">
        <v>29</v>
      </c>
      <c r="G11" s="113">
        <v>300</v>
      </c>
      <c r="H11" s="113">
        <v>0</v>
      </c>
      <c r="I11" s="113">
        <v>0</v>
      </c>
      <c r="J11" s="113">
        <f t="shared" si="3"/>
        <v>300</v>
      </c>
      <c r="K11" s="113">
        <v>300</v>
      </c>
      <c r="L11" s="113">
        <v>0</v>
      </c>
      <c r="M11" s="114" t="s">
        <v>428</v>
      </c>
      <c r="N11" s="112" t="s">
        <v>429</v>
      </c>
      <c r="O11" s="112" t="s">
        <v>430</v>
      </c>
      <c r="P11" s="20" t="s">
        <v>431</v>
      </c>
      <c r="Q11" s="20" t="s">
        <v>31</v>
      </c>
      <c r="R11" s="25" t="s">
        <v>32</v>
      </c>
    </row>
    <row r="12" spans="1:18" s="12" customFormat="1" ht="12">
      <c r="A12" s="26">
        <v>2013</v>
      </c>
      <c r="B12" s="112">
        <v>3</v>
      </c>
      <c r="C12" s="112" t="s">
        <v>28</v>
      </c>
      <c r="D12" s="112" t="s">
        <v>432</v>
      </c>
      <c r="E12" s="112" t="s">
        <v>30</v>
      </c>
      <c r="F12" s="112" t="s">
        <v>29</v>
      </c>
      <c r="G12" s="113">
        <v>50</v>
      </c>
      <c r="H12" s="113">
        <v>0</v>
      </c>
      <c r="I12" s="113">
        <v>0</v>
      </c>
      <c r="J12" s="113">
        <f t="shared" si="3"/>
        <v>50</v>
      </c>
      <c r="K12" s="113">
        <v>50</v>
      </c>
      <c r="L12" s="113">
        <v>0</v>
      </c>
      <c r="M12" s="114" t="s">
        <v>428</v>
      </c>
      <c r="N12" s="112" t="s">
        <v>429</v>
      </c>
      <c r="O12" s="112" t="s">
        <v>430</v>
      </c>
      <c r="P12" s="20" t="s">
        <v>431</v>
      </c>
      <c r="Q12" s="20" t="s">
        <v>31</v>
      </c>
      <c r="R12" s="25" t="s">
        <v>32</v>
      </c>
    </row>
    <row r="13" spans="1:18" s="12" customFormat="1" ht="12">
      <c r="A13" s="19">
        <v>2013</v>
      </c>
      <c r="B13" s="112">
        <v>3</v>
      </c>
      <c r="C13" s="112" t="s">
        <v>28</v>
      </c>
      <c r="D13" s="112" t="s">
        <v>433</v>
      </c>
      <c r="E13" s="112" t="s">
        <v>58</v>
      </c>
      <c r="F13" s="112" t="s">
        <v>76</v>
      </c>
      <c r="G13" s="113">
        <v>620</v>
      </c>
      <c r="H13" s="113">
        <v>0</v>
      </c>
      <c r="I13" s="113">
        <v>0</v>
      </c>
      <c r="J13" s="113">
        <f t="shared" si="3"/>
        <v>620</v>
      </c>
      <c r="K13" s="113">
        <v>620</v>
      </c>
      <c r="L13" s="113">
        <v>0</v>
      </c>
      <c r="M13" s="114" t="s">
        <v>428</v>
      </c>
      <c r="N13" s="112" t="s">
        <v>429</v>
      </c>
      <c r="O13" s="112" t="s">
        <v>434</v>
      </c>
      <c r="P13" s="20" t="s">
        <v>435</v>
      </c>
      <c r="Q13" s="23" t="s">
        <v>31</v>
      </c>
      <c r="R13" s="24" t="s">
        <v>32</v>
      </c>
    </row>
    <row r="14" spans="1:18" s="12" customFormat="1" ht="12">
      <c r="A14" s="42">
        <v>2013</v>
      </c>
      <c r="B14" s="86">
        <v>3</v>
      </c>
      <c r="C14" s="86" t="s">
        <v>436</v>
      </c>
      <c r="D14" s="86" t="s">
        <v>437</v>
      </c>
      <c r="E14" s="86" t="s">
        <v>438</v>
      </c>
      <c r="F14" s="86" t="s">
        <v>439</v>
      </c>
      <c r="G14" s="115">
        <v>206</v>
      </c>
      <c r="H14" s="115">
        <v>0</v>
      </c>
      <c r="I14" s="115">
        <v>0</v>
      </c>
      <c r="J14" s="115">
        <f t="shared" si="3"/>
        <v>206</v>
      </c>
      <c r="K14" s="115">
        <v>206</v>
      </c>
      <c r="L14" s="115">
        <v>0</v>
      </c>
      <c r="M14" s="116" t="s">
        <v>428</v>
      </c>
      <c r="N14" s="86" t="s">
        <v>429</v>
      </c>
      <c r="O14" s="86" t="s">
        <v>434</v>
      </c>
      <c r="P14" s="43" t="s">
        <v>440</v>
      </c>
      <c r="Q14" s="43" t="s">
        <v>31</v>
      </c>
      <c r="R14" s="46" t="s">
        <v>32</v>
      </c>
    </row>
    <row r="15" spans="1:18" s="12" customFormat="1" ht="12">
      <c r="A15" s="19">
        <v>2013</v>
      </c>
      <c r="B15" s="20">
        <v>3</v>
      </c>
      <c r="C15" s="20" t="s">
        <v>28</v>
      </c>
      <c r="D15" s="20" t="s">
        <v>161</v>
      </c>
      <c r="E15" s="20" t="s">
        <v>30</v>
      </c>
      <c r="F15" s="20" t="s">
        <v>29</v>
      </c>
      <c r="G15" s="21">
        <v>300</v>
      </c>
      <c r="H15" s="21">
        <v>0</v>
      </c>
      <c r="I15" s="21">
        <v>0</v>
      </c>
      <c r="J15" s="21">
        <f>IF(SUM(G15:I15)=0,"",SUM(G15:I15))</f>
        <v>300</v>
      </c>
      <c r="K15" s="21">
        <v>300</v>
      </c>
      <c r="L15" s="21">
        <v>0</v>
      </c>
      <c r="M15" s="22" t="s">
        <v>61</v>
      </c>
      <c r="N15" s="20" t="s">
        <v>62</v>
      </c>
      <c r="O15" s="20" t="s">
        <v>63</v>
      </c>
      <c r="P15" s="20" t="s">
        <v>64</v>
      </c>
      <c r="Q15" s="20" t="s">
        <v>31</v>
      </c>
      <c r="R15" s="25" t="s">
        <v>32</v>
      </c>
    </row>
    <row r="16" spans="1:18" s="12" customFormat="1" ht="12">
      <c r="A16" s="19">
        <v>2013</v>
      </c>
      <c r="B16" s="20">
        <v>3</v>
      </c>
      <c r="C16" s="20" t="s">
        <v>28</v>
      </c>
      <c r="D16" s="20" t="s">
        <v>60</v>
      </c>
      <c r="E16" s="20" t="s">
        <v>30</v>
      </c>
      <c r="F16" s="20" t="s">
        <v>29</v>
      </c>
      <c r="G16" s="21">
        <v>216</v>
      </c>
      <c r="H16" s="21">
        <v>0</v>
      </c>
      <c r="I16" s="21">
        <v>0</v>
      </c>
      <c r="J16" s="21">
        <f>IF(SUM(G16:I16)=0,"",SUM(G16:I16))</f>
        <v>216</v>
      </c>
      <c r="K16" s="21">
        <v>216</v>
      </c>
      <c r="L16" s="21">
        <v>0</v>
      </c>
      <c r="M16" s="22" t="s">
        <v>61</v>
      </c>
      <c r="N16" s="20" t="s">
        <v>62</v>
      </c>
      <c r="O16" s="20" t="s">
        <v>63</v>
      </c>
      <c r="P16" s="20" t="s">
        <v>64</v>
      </c>
      <c r="Q16" s="20" t="s">
        <v>31</v>
      </c>
      <c r="R16" s="25" t="s">
        <v>32</v>
      </c>
    </row>
    <row r="17" spans="1:18" s="12" customFormat="1" ht="12">
      <c r="A17" s="19">
        <v>2013</v>
      </c>
      <c r="B17" s="20">
        <v>3</v>
      </c>
      <c r="C17" s="20" t="s">
        <v>28</v>
      </c>
      <c r="D17" s="20" t="s">
        <v>65</v>
      </c>
      <c r="E17" s="20" t="s">
        <v>30</v>
      </c>
      <c r="F17" s="20" t="s">
        <v>29</v>
      </c>
      <c r="G17" s="21">
        <v>111</v>
      </c>
      <c r="H17" s="21">
        <v>0</v>
      </c>
      <c r="I17" s="21">
        <v>0</v>
      </c>
      <c r="J17" s="21">
        <f>IF(SUM(G17:I17)=0,"",SUM(G17:I17))</f>
        <v>111</v>
      </c>
      <c r="K17" s="21">
        <v>111</v>
      </c>
      <c r="L17" s="21">
        <v>0</v>
      </c>
      <c r="M17" s="22" t="s">
        <v>61</v>
      </c>
      <c r="N17" s="20" t="s">
        <v>62</v>
      </c>
      <c r="O17" s="20" t="s">
        <v>66</v>
      </c>
      <c r="P17" s="20" t="s">
        <v>67</v>
      </c>
      <c r="Q17" s="23" t="s">
        <v>68</v>
      </c>
      <c r="R17" s="24" t="s">
        <v>32</v>
      </c>
    </row>
    <row r="18" spans="1:18" s="12" customFormat="1" ht="12">
      <c r="A18" s="19">
        <v>2013</v>
      </c>
      <c r="B18" s="20">
        <v>3</v>
      </c>
      <c r="C18" s="20" t="s">
        <v>28</v>
      </c>
      <c r="D18" s="20" t="s">
        <v>69</v>
      </c>
      <c r="E18" s="20" t="s">
        <v>30</v>
      </c>
      <c r="F18" s="20" t="s">
        <v>29</v>
      </c>
      <c r="G18" s="21">
        <v>1159</v>
      </c>
      <c r="H18" s="21">
        <v>0</v>
      </c>
      <c r="I18" s="21">
        <v>0</v>
      </c>
      <c r="J18" s="21">
        <v>1159</v>
      </c>
      <c r="K18" s="21">
        <v>1159</v>
      </c>
      <c r="L18" s="21">
        <v>0</v>
      </c>
      <c r="M18" s="22" t="s">
        <v>61</v>
      </c>
      <c r="N18" s="20" t="s">
        <v>62</v>
      </c>
      <c r="O18" s="20" t="s">
        <v>66</v>
      </c>
      <c r="P18" s="20" t="s">
        <v>67</v>
      </c>
      <c r="Q18" s="23" t="s">
        <v>68</v>
      </c>
      <c r="R18" s="25" t="s">
        <v>32</v>
      </c>
    </row>
    <row r="19" spans="1:18" s="12" customFormat="1" ht="12">
      <c r="A19" s="19">
        <v>2013</v>
      </c>
      <c r="B19" s="20">
        <v>3</v>
      </c>
      <c r="C19" s="20" t="s">
        <v>28</v>
      </c>
      <c r="D19" s="20" t="s">
        <v>70</v>
      </c>
      <c r="E19" s="20" t="s">
        <v>30</v>
      </c>
      <c r="F19" s="20" t="s">
        <v>29</v>
      </c>
      <c r="G19" s="21">
        <v>385</v>
      </c>
      <c r="H19" s="21">
        <v>0</v>
      </c>
      <c r="I19" s="21">
        <v>0</v>
      </c>
      <c r="J19" s="21">
        <f>IF(SUM(G19:I19)=0,"",SUM(G19:I19))</f>
        <v>385</v>
      </c>
      <c r="K19" s="21">
        <v>385</v>
      </c>
      <c r="L19" s="21">
        <v>0</v>
      </c>
      <c r="M19" s="22" t="s">
        <v>61</v>
      </c>
      <c r="N19" s="20" t="s">
        <v>62</v>
      </c>
      <c r="O19" s="20" t="s">
        <v>66</v>
      </c>
      <c r="P19" s="20" t="s">
        <v>59</v>
      </c>
      <c r="Q19" s="23" t="s">
        <v>68</v>
      </c>
      <c r="R19" s="25" t="s">
        <v>32</v>
      </c>
    </row>
    <row r="20" spans="1:18" s="12" customFormat="1" ht="12">
      <c r="A20" s="19">
        <v>2013</v>
      </c>
      <c r="B20" s="20">
        <v>3</v>
      </c>
      <c r="C20" s="20" t="s">
        <v>28</v>
      </c>
      <c r="D20" s="20" t="s">
        <v>71</v>
      </c>
      <c r="E20" s="20" t="s">
        <v>30</v>
      </c>
      <c r="F20" s="20" t="s">
        <v>29</v>
      </c>
      <c r="G20" s="21">
        <v>300</v>
      </c>
      <c r="H20" s="21">
        <v>0</v>
      </c>
      <c r="I20" s="21">
        <v>0</v>
      </c>
      <c r="J20" s="21">
        <f>IF(SUM(G20:I20)=0,"",SUM(G20:I20))</f>
        <v>300</v>
      </c>
      <c r="K20" s="21">
        <v>300</v>
      </c>
      <c r="L20" s="21">
        <v>0</v>
      </c>
      <c r="M20" s="22" t="s">
        <v>61</v>
      </c>
      <c r="N20" s="20" t="s">
        <v>62</v>
      </c>
      <c r="O20" s="20" t="s">
        <v>72</v>
      </c>
      <c r="P20" s="20" t="s">
        <v>73</v>
      </c>
      <c r="Q20" s="23" t="s">
        <v>31</v>
      </c>
      <c r="R20" s="24" t="s">
        <v>32</v>
      </c>
    </row>
    <row r="21" spans="1:18" s="12" customFormat="1" ht="12">
      <c r="A21" s="19">
        <v>2013</v>
      </c>
      <c r="B21" s="20">
        <v>3</v>
      </c>
      <c r="C21" s="20" t="s">
        <v>28</v>
      </c>
      <c r="D21" s="20" t="s">
        <v>74</v>
      </c>
      <c r="E21" s="20" t="s">
        <v>30</v>
      </c>
      <c r="F21" s="20" t="s">
        <v>29</v>
      </c>
      <c r="G21" s="21">
        <v>300</v>
      </c>
      <c r="H21" s="21">
        <v>0</v>
      </c>
      <c r="I21" s="21">
        <v>0</v>
      </c>
      <c r="J21" s="21">
        <f>IF(SUM(G21:I21)=0,"",SUM(G21:I21))</f>
        <v>300</v>
      </c>
      <c r="K21" s="21">
        <v>300</v>
      </c>
      <c r="L21" s="21">
        <v>0</v>
      </c>
      <c r="M21" s="22" t="s">
        <v>61</v>
      </c>
      <c r="N21" s="20" t="s">
        <v>62</v>
      </c>
      <c r="O21" s="20" t="s">
        <v>72</v>
      </c>
      <c r="P21" s="20" t="s">
        <v>73</v>
      </c>
      <c r="Q21" s="20" t="s">
        <v>31</v>
      </c>
      <c r="R21" s="25" t="s">
        <v>32</v>
      </c>
    </row>
    <row r="22" spans="1:18" s="12" customFormat="1" ht="12">
      <c r="A22" s="19">
        <v>2013</v>
      </c>
      <c r="B22" s="112">
        <v>3</v>
      </c>
      <c r="C22" s="112" t="s">
        <v>28</v>
      </c>
      <c r="D22" s="112" t="s">
        <v>409</v>
      </c>
      <c r="E22" s="112" t="s">
        <v>110</v>
      </c>
      <c r="F22" s="112" t="s">
        <v>76</v>
      </c>
      <c r="G22" s="113">
        <v>800</v>
      </c>
      <c r="H22" s="113">
        <v>0</v>
      </c>
      <c r="I22" s="113">
        <v>0</v>
      </c>
      <c r="J22" s="113">
        <f t="shared" ref="J22:J23" si="4">IF(SUM(G22:I22)=0,"",SUM(G22:I22))</f>
        <v>800</v>
      </c>
      <c r="K22" s="113">
        <v>800</v>
      </c>
      <c r="L22" s="113">
        <v>12</v>
      </c>
      <c r="M22" s="114" t="s">
        <v>405</v>
      </c>
      <c r="N22" s="112" t="s">
        <v>410</v>
      </c>
      <c r="O22" s="112" t="s">
        <v>411</v>
      </c>
      <c r="P22" s="20" t="s">
        <v>408</v>
      </c>
      <c r="Q22" s="20" t="s">
        <v>31</v>
      </c>
      <c r="R22" s="25" t="s">
        <v>32</v>
      </c>
    </row>
    <row r="23" spans="1:18" s="12" customFormat="1" ht="12">
      <c r="A23" s="19">
        <v>2013</v>
      </c>
      <c r="B23" s="112">
        <v>3</v>
      </c>
      <c r="C23" s="112" t="s">
        <v>412</v>
      </c>
      <c r="D23" s="112" t="s">
        <v>413</v>
      </c>
      <c r="E23" s="112" t="s">
        <v>414</v>
      </c>
      <c r="F23" s="112" t="s">
        <v>415</v>
      </c>
      <c r="G23" s="113">
        <v>34</v>
      </c>
      <c r="H23" s="113">
        <v>0</v>
      </c>
      <c r="I23" s="113">
        <v>0</v>
      </c>
      <c r="J23" s="113">
        <f t="shared" si="4"/>
        <v>34</v>
      </c>
      <c r="K23" s="113">
        <v>34</v>
      </c>
      <c r="L23" s="113">
        <v>12</v>
      </c>
      <c r="M23" s="114" t="s">
        <v>405</v>
      </c>
      <c r="N23" s="112" t="s">
        <v>410</v>
      </c>
      <c r="O23" s="112" t="s">
        <v>407</v>
      </c>
      <c r="P23" s="20" t="s">
        <v>408</v>
      </c>
      <c r="Q23" s="20" t="s">
        <v>31</v>
      </c>
      <c r="R23" s="25" t="s">
        <v>32</v>
      </c>
    </row>
    <row r="24" spans="1:18" s="12" customFormat="1" ht="12">
      <c r="A24" s="19">
        <v>2013</v>
      </c>
      <c r="B24" s="20">
        <v>4</v>
      </c>
      <c r="C24" s="20" t="s">
        <v>28</v>
      </c>
      <c r="D24" s="20" t="s">
        <v>162</v>
      </c>
      <c r="E24" s="20" t="s">
        <v>30</v>
      </c>
      <c r="F24" s="20" t="s">
        <v>76</v>
      </c>
      <c r="G24" s="21">
        <v>696</v>
      </c>
      <c r="H24" s="21">
        <v>0</v>
      </c>
      <c r="I24" s="21">
        <v>0</v>
      </c>
      <c r="J24" s="21">
        <f t="shared" ref="J24" si="5">IF(SUM(G24:I24)=0,"",SUM(G24:I24))</f>
        <v>696</v>
      </c>
      <c r="K24" s="21">
        <f t="shared" ref="K24:K26" si="6">J24</f>
        <v>696</v>
      </c>
      <c r="L24" s="21">
        <v>0</v>
      </c>
      <c r="M24" s="22" t="s">
        <v>44</v>
      </c>
      <c r="N24" s="20" t="s">
        <v>80</v>
      </c>
      <c r="O24" s="20" t="s">
        <v>81</v>
      </c>
      <c r="P24" s="20" t="s">
        <v>82</v>
      </c>
      <c r="Q24" s="23" t="s">
        <v>31</v>
      </c>
      <c r="R24" s="24" t="s">
        <v>32</v>
      </c>
    </row>
    <row r="25" spans="1:18" s="12" customFormat="1" ht="12">
      <c r="A25" s="19">
        <v>2013</v>
      </c>
      <c r="B25" s="20">
        <v>4</v>
      </c>
      <c r="C25" s="20" t="s">
        <v>28</v>
      </c>
      <c r="D25" s="20" t="s">
        <v>79</v>
      </c>
      <c r="E25" s="20" t="s">
        <v>30</v>
      </c>
      <c r="F25" s="20" t="s">
        <v>76</v>
      </c>
      <c r="G25" s="21">
        <f>J25-H25</f>
        <v>540</v>
      </c>
      <c r="H25" s="21">
        <v>700</v>
      </c>
      <c r="I25" s="21">
        <v>0</v>
      </c>
      <c r="J25" s="21">
        <v>1240</v>
      </c>
      <c r="K25" s="21">
        <f t="shared" si="6"/>
        <v>1240</v>
      </c>
      <c r="L25" s="21">
        <v>0</v>
      </c>
      <c r="M25" s="22" t="s">
        <v>44</v>
      </c>
      <c r="N25" s="20" t="s">
        <v>80</v>
      </c>
      <c r="O25" s="20" t="s">
        <v>81</v>
      </c>
      <c r="P25" s="20" t="s">
        <v>82</v>
      </c>
      <c r="Q25" s="20" t="s">
        <v>31</v>
      </c>
      <c r="R25" s="25" t="s">
        <v>32</v>
      </c>
    </row>
    <row r="26" spans="1:18" s="12" customFormat="1" ht="12">
      <c r="A26" s="19">
        <v>2013</v>
      </c>
      <c r="B26" s="20">
        <v>5</v>
      </c>
      <c r="C26" s="20" t="s">
        <v>28</v>
      </c>
      <c r="D26" s="20" t="s">
        <v>83</v>
      </c>
      <c r="E26" s="20" t="s">
        <v>30</v>
      </c>
      <c r="F26" s="20" t="s">
        <v>76</v>
      </c>
      <c r="G26" s="21">
        <v>1076</v>
      </c>
      <c r="H26" s="21">
        <v>0</v>
      </c>
      <c r="I26" s="21">
        <v>0</v>
      </c>
      <c r="J26" s="21">
        <f t="shared" ref="J26:J32" si="7">IF(SUM(G26:I26)=0,"",SUM(G26:I26))</f>
        <v>1076</v>
      </c>
      <c r="K26" s="21">
        <f t="shared" si="6"/>
        <v>1076</v>
      </c>
      <c r="L26" s="21">
        <v>0</v>
      </c>
      <c r="M26" s="22" t="s">
        <v>44</v>
      </c>
      <c r="N26" s="20" t="s">
        <v>80</v>
      </c>
      <c r="O26" s="20" t="s">
        <v>81</v>
      </c>
      <c r="P26" s="20" t="s">
        <v>82</v>
      </c>
      <c r="Q26" s="20" t="s">
        <v>31</v>
      </c>
      <c r="R26" s="25" t="s">
        <v>32</v>
      </c>
    </row>
    <row r="27" spans="1:18" s="12" customFormat="1" ht="12">
      <c r="A27" s="19">
        <v>2013</v>
      </c>
      <c r="B27" s="20">
        <v>5</v>
      </c>
      <c r="C27" s="20" t="s">
        <v>28</v>
      </c>
      <c r="D27" s="20" t="s">
        <v>84</v>
      </c>
      <c r="E27" s="20" t="s">
        <v>30</v>
      </c>
      <c r="F27" s="20" t="s">
        <v>76</v>
      </c>
      <c r="G27" s="21">
        <v>426</v>
      </c>
      <c r="H27" s="21">
        <v>0</v>
      </c>
      <c r="I27" s="21">
        <v>0</v>
      </c>
      <c r="J27" s="21">
        <f t="shared" si="7"/>
        <v>426</v>
      </c>
      <c r="K27" s="21">
        <f>J27</f>
        <v>426</v>
      </c>
      <c r="L27" s="21">
        <v>0</v>
      </c>
      <c r="M27" s="22" t="s">
        <v>44</v>
      </c>
      <c r="N27" s="20" t="s">
        <v>80</v>
      </c>
      <c r="O27" s="20" t="s">
        <v>85</v>
      </c>
      <c r="P27" s="20" t="s">
        <v>86</v>
      </c>
      <c r="Q27" s="20" t="s">
        <v>31</v>
      </c>
      <c r="R27" s="25" t="s">
        <v>32</v>
      </c>
    </row>
    <row r="28" spans="1:18" s="12" customFormat="1" ht="12">
      <c r="A28" s="19">
        <v>2013</v>
      </c>
      <c r="B28" s="20">
        <v>4</v>
      </c>
      <c r="C28" s="20" t="s">
        <v>28</v>
      </c>
      <c r="D28" s="20" t="s">
        <v>87</v>
      </c>
      <c r="E28" s="20" t="s">
        <v>88</v>
      </c>
      <c r="F28" s="20" t="s">
        <v>29</v>
      </c>
      <c r="G28" s="21">
        <v>47</v>
      </c>
      <c r="H28" s="21">
        <v>0</v>
      </c>
      <c r="I28" s="21">
        <v>0</v>
      </c>
      <c r="J28" s="21">
        <f t="shared" si="7"/>
        <v>47</v>
      </c>
      <c r="K28" s="21">
        <v>47</v>
      </c>
      <c r="L28" s="21">
        <v>0</v>
      </c>
      <c r="M28" s="22" t="s">
        <v>61</v>
      </c>
      <c r="N28" s="20" t="s">
        <v>80</v>
      </c>
      <c r="O28" s="20" t="s">
        <v>89</v>
      </c>
      <c r="P28" s="20" t="s">
        <v>163</v>
      </c>
      <c r="Q28" s="23" t="s">
        <v>31</v>
      </c>
      <c r="R28" s="24" t="s">
        <v>32</v>
      </c>
    </row>
    <row r="29" spans="1:18" s="12" customFormat="1" ht="12">
      <c r="A29" s="19">
        <v>2013</v>
      </c>
      <c r="B29" s="20">
        <v>12</v>
      </c>
      <c r="C29" s="20" t="s">
        <v>90</v>
      </c>
      <c r="D29" s="20" t="s">
        <v>91</v>
      </c>
      <c r="E29" s="20" t="s">
        <v>88</v>
      </c>
      <c r="F29" s="20" t="s">
        <v>92</v>
      </c>
      <c r="G29" s="21">
        <v>600</v>
      </c>
      <c r="H29" s="21">
        <v>150</v>
      </c>
      <c r="I29" s="21">
        <v>0</v>
      </c>
      <c r="J29" s="21">
        <f t="shared" si="7"/>
        <v>750</v>
      </c>
      <c r="K29" s="21">
        <v>0</v>
      </c>
      <c r="L29" s="21">
        <v>0</v>
      </c>
      <c r="M29" s="22" t="s">
        <v>61</v>
      </c>
      <c r="N29" s="20" t="s">
        <v>80</v>
      </c>
      <c r="O29" s="20" t="s">
        <v>89</v>
      </c>
      <c r="P29" s="20" t="s">
        <v>163</v>
      </c>
      <c r="Q29" s="20" t="s">
        <v>31</v>
      </c>
      <c r="R29" s="25" t="s">
        <v>32</v>
      </c>
    </row>
    <row r="30" spans="1:18" s="12" customFormat="1" ht="12">
      <c r="A30" s="19">
        <v>2013</v>
      </c>
      <c r="B30" s="20">
        <v>12</v>
      </c>
      <c r="C30" s="20" t="s">
        <v>28</v>
      </c>
      <c r="D30" s="20" t="s">
        <v>93</v>
      </c>
      <c r="E30" s="20" t="s">
        <v>30</v>
      </c>
      <c r="F30" s="20" t="s">
        <v>29</v>
      </c>
      <c r="G30" s="21">
        <v>70</v>
      </c>
      <c r="H30" s="21">
        <v>0</v>
      </c>
      <c r="I30" s="21">
        <v>0</v>
      </c>
      <c r="J30" s="21">
        <f>IF(SUM(G30:I30)=0,"",SUM(G30:I30))</f>
        <v>70</v>
      </c>
      <c r="K30" s="21">
        <v>0</v>
      </c>
      <c r="L30" s="21">
        <v>0</v>
      </c>
      <c r="M30" s="22" t="s">
        <v>61</v>
      </c>
      <c r="N30" s="20" t="s">
        <v>80</v>
      </c>
      <c r="O30" s="20" t="s">
        <v>94</v>
      </c>
      <c r="P30" s="20" t="s">
        <v>95</v>
      </c>
      <c r="Q30" s="23" t="s">
        <v>31</v>
      </c>
      <c r="R30" s="24" t="s">
        <v>32</v>
      </c>
    </row>
    <row r="31" spans="1:18" s="12" customFormat="1" ht="12">
      <c r="A31" s="19">
        <v>2013</v>
      </c>
      <c r="B31" s="20">
        <v>3</v>
      </c>
      <c r="C31" s="20" t="s">
        <v>28</v>
      </c>
      <c r="D31" s="20" t="s">
        <v>391</v>
      </c>
      <c r="E31" s="20" t="s">
        <v>30</v>
      </c>
      <c r="F31" s="20" t="s">
        <v>29</v>
      </c>
      <c r="G31" s="21">
        <v>68</v>
      </c>
      <c r="H31" s="21">
        <v>0</v>
      </c>
      <c r="I31" s="21">
        <v>0</v>
      </c>
      <c r="J31" s="21">
        <f>IF(SUM(G31:I31)=0,"",SUM(G31:I31))</f>
        <v>68</v>
      </c>
      <c r="K31" s="21">
        <v>68</v>
      </c>
      <c r="L31" s="21">
        <v>25</v>
      </c>
      <c r="M31" s="22" t="s">
        <v>46</v>
      </c>
      <c r="N31" s="20" t="s">
        <v>78</v>
      </c>
      <c r="O31" s="20" t="s">
        <v>359</v>
      </c>
      <c r="P31" s="20" t="s">
        <v>360</v>
      </c>
      <c r="Q31" s="20" t="s">
        <v>31</v>
      </c>
      <c r="R31" s="25" t="s">
        <v>32</v>
      </c>
    </row>
    <row r="32" spans="1:18" s="12" customFormat="1" ht="12">
      <c r="A32" s="42">
        <v>2013</v>
      </c>
      <c r="B32" s="43">
        <v>2</v>
      </c>
      <c r="C32" s="43" t="s">
        <v>90</v>
      </c>
      <c r="D32" s="43" t="s">
        <v>96</v>
      </c>
      <c r="E32" s="43" t="s">
        <v>30</v>
      </c>
      <c r="F32" s="43" t="s">
        <v>97</v>
      </c>
      <c r="G32" s="44">
        <v>300</v>
      </c>
      <c r="H32" s="44">
        <v>0</v>
      </c>
      <c r="I32" s="44">
        <v>0</v>
      </c>
      <c r="J32" s="44">
        <f t="shared" si="7"/>
        <v>300</v>
      </c>
      <c r="K32" s="44">
        <f>J32</f>
        <v>300</v>
      </c>
      <c r="L32" s="44">
        <v>0</v>
      </c>
      <c r="M32" s="45" t="s">
        <v>61</v>
      </c>
      <c r="N32" s="43" t="s">
        <v>80</v>
      </c>
      <c r="O32" s="43" t="s">
        <v>98</v>
      </c>
      <c r="P32" s="43" t="s">
        <v>99</v>
      </c>
      <c r="Q32" s="43" t="s">
        <v>68</v>
      </c>
      <c r="R32" s="46" t="s">
        <v>100</v>
      </c>
    </row>
    <row r="33" spans="1:18" s="12" customFormat="1" ht="12">
      <c r="A33" s="19">
        <v>2013</v>
      </c>
      <c r="B33" s="20">
        <v>3</v>
      </c>
      <c r="C33" s="20" t="s">
        <v>28</v>
      </c>
      <c r="D33" s="20" t="s">
        <v>164</v>
      </c>
      <c r="E33" s="20" t="s">
        <v>30</v>
      </c>
      <c r="F33" s="20" t="s">
        <v>29</v>
      </c>
      <c r="G33" s="21">
        <v>300</v>
      </c>
      <c r="H33" s="21"/>
      <c r="I33" s="21">
        <v>0</v>
      </c>
      <c r="J33" s="21">
        <v>300</v>
      </c>
      <c r="K33" s="21">
        <f>J33</f>
        <v>300</v>
      </c>
      <c r="L33" s="21">
        <v>0</v>
      </c>
      <c r="M33" s="22" t="s">
        <v>61</v>
      </c>
      <c r="N33" s="20" t="s">
        <v>165</v>
      </c>
      <c r="O33" s="20" t="s">
        <v>166</v>
      </c>
      <c r="P33" s="20" t="s">
        <v>167</v>
      </c>
      <c r="Q33" s="23" t="s">
        <v>31</v>
      </c>
      <c r="R33" s="24" t="s">
        <v>32</v>
      </c>
    </row>
    <row r="34" spans="1:18" s="12" customFormat="1" ht="12">
      <c r="A34" s="19">
        <v>2013</v>
      </c>
      <c r="B34" s="20">
        <v>2</v>
      </c>
      <c r="C34" s="20" t="s">
        <v>28</v>
      </c>
      <c r="D34" s="20" t="s">
        <v>168</v>
      </c>
      <c r="E34" s="20" t="s">
        <v>30</v>
      </c>
      <c r="F34" s="20" t="s">
        <v>29</v>
      </c>
      <c r="G34" s="21">
        <v>350</v>
      </c>
      <c r="H34" s="21">
        <v>0</v>
      </c>
      <c r="I34" s="21">
        <v>0</v>
      </c>
      <c r="J34" s="21">
        <f>IF(SUM(G34:I34)=0,"",SUM(G34:I34))</f>
        <v>350</v>
      </c>
      <c r="K34" s="21">
        <v>350</v>
      </c>
      <c r="L34" s="21">
        <v>0</v>
      </c>
      <c r="M34" s="22" t="s">
        <v>61</v>
      </c>
      <c r="N34" s="20" t="s">
        <v>165</v>
      </c>
      <c r="O34" s="20" t="s">
        <v>169</v>
      </c>
      <c r="P34" s="20" t="s">
        <v>170</v>
      </c>
      <c r="Q34" s="23" t="s">
        <v>31</v>
      </c>
      <c r="R34" s="24" t="s">
        <v>32</v>
      </c>
    </row>
    <row r="35" spans="1:18" s="12" customFormat="1" ht="12">
      <c r="A35" s="19">
        <v>2013</v>
      </c>
      <c r="B35" s="20">
        <v>3</v>
      </c>
      <c r="C35" s="20" t="s">
        <v>28</v>
      </c>
      <c r="D35" s="20" t="s">
        <v>171</v>
      </c>
      <c r="E35" s="20" t="s">
        <v>110</v>
      </c>
      <c r="F35" s="20" t="s">
        <v>29</v>
      </c>
      <c r="G35" s="21">
        <v>24</v>
      </c>
      <c r="H35" s="21">
        <v>0</v>
      </c>
      <c r="I35" s="21">
        <v>0</v>
      </c>
      <c r="J35" s="21">
        <f>IF(SUM(G35:I35)=0,"",SUM(G35:I35))</f>
        <v>24</v>
      </c>
      <c r="K35" s="21">
        <v>24</v>
      </c>
      <c r="L35" s="21">
        <v>0</v>
      </c>
      <c r="M35" s="22" t="s">
        <v>61</v>
      </c>
      <c r="N35" s="20" t="s">
        <v>165</v>
      </c>
      <c r="O35" s="20" t="s">
        <v>172</v>
      </c>
      <c r="P35" s="20" t="s">
        <v>173</v>
      </c>
      <c r="Q35" s="23" t="s">
        <v>31</v>
      </c>
      <c r="R35" s="24" t="s">
        <v>32</v>
      </c>
    </row>
    <row r="36" spans="1:18" s="12" customFormat="1" ht="12">
      <c r="A36" s="19">
        <v>2013</v>
      </c>
      <c r="B36" s="20">
        <v>3</v>
      </c>
      <c r="C36" s="20" t="s">
        <v>28</v>
      </c>
      <c r="D36" s="20" t="s">
        <v>174</v>
      </c>
      <c r="E36" s="20" t="s">
        <v>110</v>
      </c>
      <c r="F36" s="20" t="s">
        <v>29</v>
      </c>
      <c r="G36" s="21">
        <v>144</v>
      </c>
      <c r="H36" s="21">
        <v>0</v>
      </c>
      <c r="I36" s="21">
        <v>0</v>
      </c>
      <c r="J36" s="21">
        <f>IF(SUM(G36:I36)=0,"",SUM(G36:I36))</f>
        <v>144</v>
      </c>
      <c r="K36" s="21">
        <v>144</v>
      </c>
      <c r="L36" s="21">
        <v>0</v>
      </c>
      <c r="M36" s="22" t="s">
        <v>61</v>
      </c>
      <c r="N36" s="20" t="s">
        <v>165</v>
      </c>
      <c r="O36" s="20" t="s">
        <v>172</v>
      </c>
      <c r="P36" s="20" t="s">
        <v>173</v>
      </c>
      <c r="Q36" s="20" t="s">
        <v>31</v>
      </c>
      <c r="R36" s="25" t="s">
        <v>32</v>
      </c>
    </row>
    <row r="37" spans="1:18" s="12" customFormat="1" ht="12">
      <c r="A37" s="19">
        <v>2013</v>
      </c>
      <c r="B37" s="20">
        <v>3</v>
      </c>
      <c r="C37" s="20" t="s">
        <v>28</v>
      </c>
      <c r="D37" s="20" t="s">
        <v>175</v>
      </c>
      <c r="E37" s="20" t="s">
        <v>110</v>
      </c>
      <c r="F37" s="20" t="s">
        <v>29</v>
      </c>
      <c r="G37" s="21">
        <v>144</v>
      </c>
      <c r="H37" s="21">
        <v>0</v>
      </c>
      <c r="I37" s="21">
        <v>0</v>
      </c>
      <c r="J37" s="21">
        <v>144</v>
      </c>
      <c r="K37" s="21">
        <v>144</v>
      </c>
      <c r="L37" s="21">
        <v>0</v>
      </c>
      <c r="M37" s="22" t="s">
        <v>61</v>
      </c>
      <c r="N37" s="20" t="s">
        <v>165</v>
      </c>
      <c r="O37" s="20" t="s">
        <v>172</v>
      </c>
      <c r="P37" s="20" t="s">
        <v>173</v>
      </c>
      <c r="Q37" s="20" t="s">
        <v>31</v>
      </c>
      <c r="R37" s="25" t="s">
        <v>32</v>
      </c>
    </row>
    <row r="38" spans="1:18" s="12" customFormat="1" ht="12">
      <c r="A38" s="19">
        <v>2013</v>
      </c>
      <c r="B38" s="20">
        <v>3</v>
      </c>
      <c r="C38" s="20" t="s">
        <v>28</v>
      </c>
      <c r="D38" s="20" t="s">
        <v>111</v>
      </c>
      <c r="E38" s="20" t="s">
        <v>30</v>
      </c>
      <c r="F38" s="20" t="s">
        <v>29</v>
      </c>
      <c r="G38" s="21">
        <v>595</v>
      </c>
      <c r="H38" s="21">
        <v>0</v>
      </c>
      <c r="I38" s="21">
        <v>0</v>
      </c>
      <c r="J38" s="21">
        <v>595</v>
      </c>
      <c r="K38" s="21">
        <v>595</v>
      </c>
      <c r="L38" s="21">
        <v>0</v>
      </c>
      <c r="M38" s="22" t="s">
        <v>44</v>
      </c>
      <c r="N38" s="20" t="s">
        <v>112</v>
      </c>
      <c r="O38" s="20" t="s">
        <v>113</v>
      </c>
      <c r="P38" s="20" t="s">
        <v>114</v>
      </c>
      <c r="Q38" s="20" t="s">
        <v>31</v>
      </c>
      <c r="R38" s="25" t="s">
        <v>32</v>
      </c>
    </row>
    <row r="39" spans="1:18" s="12" customFormat="1" ht="12">
      <c r="A39" s="19">
        <v>2013</v>
      </c>
      <c r="B39" s="112">
        <v>3</v>
      </c>
      <c r="C39" s="112" t="s">
        <v>28</v>
      </c>
      <c r="D39" s="112" t="s">
        <v>416</v>
      </c>
      <c r="E39" s="112" t="s">
        <v>30</v>
      </c>
      <c r="F39" s="112" t="s">
        <v>29</v>
      </c>
      <c r="G39" s="113">
        <v>34</v>
      </c>
      <c r="H39" s="113"/>
      <c r="I39" s="113"/>
      <c r="J39" s="113">
        <v>34</v>
      </c>
      <c r="K39" s="113">
        <v>34</v>
      </c>
      <c r="L39" s="113">
        <v>12</v>
      </c>
      <c r="M39" s="114" t="s">
        <v>44</v>
      </c>
      <c r="N39" s="112" t="s">
        <v>165</v>
      </c>
      <c r="O39" s="112" t="s">
        <v>359</v>
      </c>
      <c r="P39" s="20" t="s">
        <v>435</v>
      </c>
      <c r="Q39" s="23" t="s">
        <v>31</v>
      </c>
      <c r="R39" s="24" t="s">
        <v>32</v>
      </c>
    </row>
    <row r="40" spans="1:18" s="12" customFormat="1" ht="12">
      <c r="A40" s="19">
        <v>2013</v>
      </c>
      <c r="B40" s="20">
        <v>2</v>
      </c>
      <c r="C40" s="20" t="s">
        <v>28</v>
      </c>
      <c r="D40" s="20" t="s">
        <v>176</v>
      </c>
      <c r="E40" s="20" t="s">
        <v>30</v>
      </c>
      <c r="F40" s="20" t="s">
        <v>29</v>
      </c>
      <c r="G40" s="21">
        <v>350</v>
      </c>
      <c r="H40" s="21">
        <v>0</v>
      </c>
      <c r="I40" s="21">
        <v>0</v>
      </c>
      <c r="J40" s="21">
        <f>IF(SUM(G40:I40)=0,"",SUM(G40:I40))</f>
        <v>350</v>
      </c>
      <c r="K40" s="21">
        <v>350</v>
      </c>
      <c r="L40" s="21">
        <v>0</v>
      </c>
      <c r="M40" s="22" t="s">
        <v>61</v>
      </c>
      <c r="N40" s="20" t="s">
        <v>123</v>
      </c>
      <c r="O40" s="20" t="s">
        <v>177</v>
      </c>
      <c r="P40" s="20" t="s">
        <v>178</v>
      </c>
      <c r="Q40" s="23" t="s">
        <v>31</v>
      </c>
      <c r="R40" s="24" t="s">
        <v>32</v>
      </c>
    </row>
    <row r="41" spans="1:18" s="12" customFormat="1" ht="12">
      <c r="A41" s="19">
        <v>2013</v>
      </c>
      <c r="B41" s="20">
        <v>4</v>
      </c>
      <c r="C41" s="20" t="s">
        <v>28</v>
      </c>
      <c r="D41" s="20" t="s">
        <v>122</v>
      </c>
      <c r="E41" s="20" t="s">
        <v>120</v>
      </c>
      <c r="F41" s="20" t="s">
        <v>29</v>
      </c>
      <c r="G41" s="21">
        <v>55</v>
      </c>
      <c r="H41" s="21">
        <v>0</v>
      </c>
      <c r="I41" s="21">
        <v>0</v>
      </c>
      <c r="J41" s="21">
        <f t="shared" ref="J41:K53" si="8">IF(SUM(G41:I41)=0,"",SUM(G41:I41))</f>
        <v>55</v>
      </c>
      <c r="K41" s="21">
        <f t="shared" si="8"/>
        <v>55</v>
      </c>
      <c r="L41" s="21">
        <v>0</v>
      </c>
      <c r="M41" s="22" t="s">
        <v>61</v>
      </c>
      <c r="N41" s="20" t="s">
        <v>123</v>
      </c>
      <c r="O41" s="20" t="s">
        <v>124</v>
      </c>
      <c r="P41" s="20" t="s">
        <v>125</v>
      </c>
      <c r="Q41" s="20" t="s">
        <v>31</v>
      </c>
      <c r="R41" s="24" t="s">
        <v>32</v>
      </c>
    </row>
    <row r="42" spans="1:18" s="12" customFormat="1" ht="12">
      <c r="A42" s="19">
        <v>2013</v>
      </c>
      <c r="B42" s="20">
        <v>4</v>
      </c>
      <c r="C42" s="20" t="s">
        <v>28</v>
      </c>
      <c r="D42" s="20" t="s">
        <v>126</v>
      </c>
      <c r="E42" s="20" t="s">
        <v>120</v>
      </c>
      <c r="F42" s="20" t="s">
        <v>29</v>
      </c>
      <c r="G42" s="21">
        <v>31</v>
      </c>
      <c r="H42" s="21">
        <v>0</v>
      </c>
      <c r="I42" s="21">
        <v>0</v>
      </c>
      <c r="J42" s="21">
        <f t="shared" si="8"/>
        <v>31</v>
      </c>
      <c r="K42" s="21">
        <f t="shared" si="8"/>
        <v>31</v>
      </c>
      <c r="L42" s="21">
        <v>0</v>
      </c>
      <c r="M42" s="22" t="s">
        <v>61</v>
      </c>
      <c r="N42" s="20" t="s">
        <v>123</v>
      </c>
      <c r="O42" s="20" t="s">
        <v>124</v>
      </c>
      <c r="P42" s="20" t="s">
        <v>125</v>
      </c>
      <c r="Q42" s="20" t="s">
        <v>31</v>
      </c>
      <c r="R42" s="25" t="s">
        <v>32</v>
      </c>
    </row>
    <row r="43" spans="1:18" s="12" customFormat="1" ht="12">
      <c r="A43" s="19">
        <v>2013</v>
      </c>
      <c r="B43" s="20">
        <v>4</v>
      </c>
      <c r="C43" s="20" t="s">
        <v>28</v>
      </c>
      <c r="D43" s="20" t="s">
        <v>127</v>
      </c>
      <c r="E43" s="20" t="s">
        <v>120</v>
      </c>
      <c r="F43" s="20" t="s">
        <v>29</v>
      </c>
      <c r="G43" s="21">
        <v>43</v>
      </c>
      <c r="H43" s="21">
        <v>0</v>
      </c>
      <c r="I43" s="21">
        <v>0</v>
      </c>
      <c r="J43" s="21">
        <f t="shared" si="8"/>
        <v>43</v>
      </c>
      <c r="K43" s="21">
        <f t="shared" si="8"/>
        <v>43</v>
      </c>
      <c r="L43" s="21">
        <v>0</v>
      </c>
      <c r="M43" s="22" t="s">
        <v>61</v>
      </c>
      <c r="N43" s="20" t="s">
        <v>123</v>
      </c>
      <c r="O43" s="20" t="s">
        <v>124</v>
      </c>
      <c r="P43" s="20" t="s">
        <v>125</v>
      </c>
      <c r="Q43" s="20" t="s">
        <v>31</v>
      </c>
      <c r="R43" s="25" t="s">
        <v>32</v>
      </c>
    </row>
    <row r="44" spans="1:18" s="12" customFormat="1" ht="12">
      <c r="A44" s="19">
        <v>2013</v>
      </c>
      <c r="B44" s="20">
        <v>4</v>
      </c>
      <c r="C44" s="20" t="s">
        <v>28</v>
      </c>
      <c r="D44" s="20" t="s">
        <v>128</v>
      </c>
      <c r="E44" s="20" t="s">
        <v>120</v>
      </c>
      <c r="F44" s="20" t="s">
        <v>29</v>
      </c>
      <c r="G44" s="21">
        <v>46</v>
      </c>
      <c r="H44" s="21">
        <v>0</v>
      </c>
      <c r="I44" s="21">
        <v>0</v>
      </c>
      <c r="J44" s="21">
        <f t="shared" si="8"/>
        <v>46</v>
      </c>
      <c r="K44" s="21">
        <f t="shared" si="8"/>
        <v>46</v>
      </c>
      <c r="L44" s="21">
        <v>0</v>
      </c>
      <c r="M44" s="22" t="s">
        <v>61</v>
      </c>
      <c r="N44" s="20" t="s">
        <v>123</v>
      </c>
      <c r="O44" s="20" t="s">
        <v>124</v>
      </c>
      <c r="P44" s="20" t="s">
        <v>125</v>
      </c>
      <c r="Q44" s="20" t="s">
        <v>31</v>
      </c>
      <c r="R44" s="25" t="s">
        <v>32</v>
      </c>
    </row>
    <row r="45" spans="1:18" s="12" customFormat="1" ht="12">
      <c r="A45" s="19">
        <v>2013</v>
      </c>
      <c r="B45" s="20">
        <v>4</v>
      </c>
      <c r="C45" s="20" t="s">
        <v>28</v>
      </c>
      <c r="D45" s="20" t="s">
        <v>129</v>
      </c>
      <c r="E45" s="20" t="s">
        <v>120</v>
      </c>
      <c r="F45" s="20" t="s">
        <v>29</v>
      </c>
      <c r="G45" s="21">
        <v>35</v>
      </c>
      <c r="H45" s="21">
        <v>0</v>
      </c>
      <c r="I45" s="21">
        <v>0</v>
      </c>
      <c r="J45" s="21">
        <f t="shared" si="8"/>
        <v>35</v>
      </c>
      <c r="K45" s="21">
        <f t="shared" si="8"/>
        <v>35</v>
      </c>
      <c r="L45" s="21">
        <v>0</v>
      </c>
      <c r="M45" s="22" t="s">
        <v>61</v>
      </c>
      <c r="N45" s="20" t="s">
        <v>123</v>
      </c>
      <c r="O45" s="20" t="s">
        <v>124</v>
      </c>
      <c r="P45" s="20" t="s">
        <v>125</v>
      </c>
      <c r="Q45" s="20" t="s">
        <v>31</v>
      </c>
      <c r="R45" s="25" t="s">
        <v>32</v>
      </c>
    </row>
    <row r="46" spans="1:18" s="12" customFormat="1" ht="12">
      <c r="A46" s="19">
        <v>2013</v>
      </c>
      <c r="B46" s="20">
        <v>4</v>
      </c>
      <c r="C46" s="20" t="s">
        <v>28</v>
      </c>
      <c r="D46" s="20" t="s">
        <v>130</v>
      </c>
      <c r="E46" s="20" t="s">
        <v>120</v>
      </c>
      <c r="F46" s="20" t="s">
        <v>29</v>
      </c>
      <c r="G46" s="21">
        <v>26</v>
      </c>
      <c r="H46" s="21">
        <v>0</v>
      </c>
      <c r="I46" s="21">
        <v>0</v>
      </c>
      <c r="J46" s="21">
        <f t="shared" si="8"/>
        <v>26</v>
      </c>
      <c r="K46" s="21">
        <f t="shared" si="8"/>
        <v>26</v>
      </c>
      <c r="L46" s="21">
        <v>0</v>
      </c>
      <c r="M46" s="22" t="s">
        <v>61</v>
      </c>
      <c r="N46" s="20" t="s">
        <v>123</v>
      </c>
      <c r="O46" s="20" t="s">
        <v>124</v>
      </c>
      <c r="P46" s="20" t="s">
        <v>125</v>
      </c>
      <c r="Q46" s="20" t="s">
        <v>31</v>
      </c>
      <c r="R46" s="25" t="s">
        <v>32</v>
      </c>
    </row>
    <row r="47" spans="1:18" s="12" customFormat="1" ht="12">
      <c r="A47" s="19">
        <v>2013</v>
      </c>
      <c r="B47" s="20">
        <v>4</v>
      </c>
      <c r="C47" s="20" t="s">
        <v>28</v>
      </c>
      <c r="D47" s="20" t="s">
        <v>131</v>
      </c>
      <c r="E47" s="20" t="s">
        <v>110</v>
      </c>
      <c r="F47" s="20" t="s">
        <v>29</v>
      </c>
      <c r="G47" s="21">
        <v>35</v>
      </c>
      <c r="H47" s="21">
        <v>0</v>
      </c>
      <c r="I47" s="21">
        <v>0</v>
      </c>
      <c r="J47" s="21">
        <f t="shared" si="8"/>
        <v>35</v>
      </c>
      <c r="K47" s="21">
        <f t="shared" si="8"/>
        <v>35</v>
      </c>
      <c r="L47" s="21">
        <v>0</v>
      </c>
      <c r="M47" s="22" t="s">
        <v>61</v>
      </c>
      <c r="N47" s="20" t="s">
        <v>123</v>
      </c>
      <c r="O47" s="20" t="s">
        <v>124</v>
      </c>
      <c r="P47" s="20" t="s">
        <v>125</v>
      </c>
      <c r="Q47" s="20" t="s">
        <v>31</v>
      </c>
      <c r="R47" s="25" t="s">
        <v>100</v>
      </c>
    </row>
    <row r="48" spans="1:18" s="12" customFormat="1" ht="12">
      <c r="A48" s="19">
        <v>2013</v>
      </c>
      <c r="B48" s="20">
        <v>4</v>
      </c>
      <c r="C48" s="20" t="s">
        <v>28</v>
      </c>
      <c r="D48" s="20" t="s">
        <v>179</v>
      </c>
      <c r="E48" s="43" t="s">
        <v>110</v>
      </c>
      <c r="F48" s="43" t="s">
        <v>76</v>
      </c>
      <c r="G48" s="44">
        <v>20</v>
      </c>
      <c r="H48" s="21">
        <v>0</v>
      </c>
      <c r="I48" s="21">
        <v>0</v>
      </c>
      <c r="J48" s="44">
        <f t="shared" si="8"/>
        <v>20</v>
      </c>
      <c r="K48" s="44">
        <f t="shared" si="8"/>
        <v>20</v>
      </c>
      <c r="L48" s="21">
        <v>0</v>
      </c>
      <c r="M48" s="22" t="s">
        <v>61</v>
      </c>
      <c r="N48" s="20" t="s">
        <v>123</v>
      </c>
      <c r="O48" s="20" t="s">
        <v>124</v>
      </c>
      <c r="P48" s="20" t="s">
        <v>125</v>
      </c>
      <c r="Q48" s="20" t="s">
        <v>31</v>
      </c>
      <c r="R48" s="25" t="s">
        <v>100</v>
      </c>
    </row>
    <row r="49" spans="1:18" s="12" customFormat="1" ht="12">
      <c r="A49" s="19">
        <v>2013</v>
      </c>
      <c r="B49" s="20">
        <v>4</v>
      </c>
      <c r="C49" s="20" t="s">
        <v>28</v>
      </c>
      <c r="D49" s="20" t="s">
        <v>180</v>
      </c>
      <c r="E49" s="43" t="s">
        <v>110</v>
      </c>
      <c r="F49" s="43" t="s">
        <v>76</v>
      </c>
      <c r="G49" s="44">
        <v>20</v>
      </c>
      <c r="H49" s="21">
        <v>0</v>
      </c>
      <c r="I49" s="21">
        <v>0</v>
      </c>
      <c r="J49" s="44">
        <f t="shared" si="8"/>
        <v>20</v>
      </c>
      <c r="K49" s="44">
        <f t="shared" si="8"/>
        <v>20</v>
      </c>
      <c r="L49" s="21">
        <v>0</v>
      </c>
      <c r="M49" s="22" t="s">
        <v>61</v>
      </c>
      <c r="N49" s="20" t="s">
        <v>123</v>
      </c>
      <c r="O49" s="20" t="s">
        <v>124</v>
      </c>
      <c r="P49" s="20" t="s">
        <v>125</v>
      </c>
      <c r="Q49" s="20" t="s">
        <v>31</v>
      </c>
      <c r="R49" s="25" t="s">
        <v>100</v>
      </c>
    </row>
    <row r="50" spans="1:18" s="12" customFormat="1" ht="12">
      <c r="A50" s="19">
        <v>2013</v>
      </c>
      <c r="B50" s="20">
        <v>12</v>
      </c>
      <c r="C50" s="20" t="s">
        <v>28</v>
      </c>
      <c r="D50" s="20" t="s">
        <v>132</v>
      </c>
      <c r="E50" s="20" t="s">
        <v>58</v>
      </c>
      <c r="F50" s="20" t="s">
        <v>29</v>
      </c>
      <c r="G50" s="21">
        <v>60</v>
      </c>
      <c r="H50" s="21">
        <v>0</v>
      </c>
      <c r="I50" s="21">
        <v>0</v>
      </c>
      <c r="J50" s="21">
        <f t="shared" si="8"/>
        <v>60</v>
      </c>
      <c r="K50" s="21">
        <v>30</v>
      </c>
      <c r="L50" s="21">
        <v>0</v>
      </c>
      <c r="M50" s="22" t="s">
        <v>61</v>
      </c>
      <c r="N50" s="20" t="s">
        <v>123</v>
      </c>
      <c r="O50" s="20" t="s">
        <v>133</v>
      </c>
      <c r="P50" s="20" t="s">
        <v>121</v>
      </c>
      <c r="Q50" s="20" t="s">
        <v>31</v>
      </c>
      <c r="R50" s="25" t="s">
        <v>100</v>
      </c>
    </row>
    <row r="51" spans="1:18" s="12" customFormat="1" ht="12">
      <c r="A51" s="19">
        <v>2013</v>
      </c>
      <c r="B51" s="20">
        <v>12</v>
      </c>
      <c r="C51" s="20" t="s">
        <v>28</v>
      </c>
      <c r="D51" s="20" t="s">
        <v>134</v>
      </c>
      <c r="E51" s="20" t="s">
        <v>120</v>
      </c>
      <c r="F51" s="20" t="s">
        <v>29</v>
      </c>
      <c r="G51" s="21">
        <v>50</v>
      </c>
      <c r="H51" s="21">
        <v>0</v>
      </c>
      <c r="I51" s="21">
        <v>0</v>
      </c>
      <c r="J51" s="21">
        <f t="shared" si="8"/>
        <v>50</v>
      </c>
      <c r="K51" s="21">
        <v>25</v>
      </c>
      <c r="L51" s="21">
        <v>0</v>
      </c>
      <c r="M51" s="22" t="s">
        <v>61</v>
      </c>
      <c r="N51" s="20" t="s">
        <v>123</v>
      </c>
      <c r="O51" s="20" t="s">
        <v>133</v>
      </c>
      <c r="P51" s="20" t="s">
        <v>121</v>
      </c>
      <c r="Q51" s="20" t="s">
        <v>31</v>
      </c>
      <c r="R51" s="25" t="s">
        <v>100</v>
      </c>
    </row>
    <row r="52" spans="1:18" s="12" customFormat="1" ht="12">
      <c r="A52" s="19">
        <v>2013</v>
      </c>
      <c r="B52" s="20">
        <v>12</v>
      </c>
      <c r="C52" s="20" t="s">
        <v>28</v>
      </c>
      <c r="D52" s="20" t="s">
        <v>135</v>
      </c>
      <c r="E52" s="20" t="s">
        <v>110</v>
      </c>
      <c r="F52" s="20" t="s">
        <v>29</v>
      </c>
      <c r="G52" s="21">
        <v>780</v>
      </c>
      <c r="H52" s="21">
        <v>0</v>
      </c>
      <c r="I52" s="21">
        <v>0</v>
      </c>
      <c r="J52" s="21">
        <f t="shared" si="8"/>
        <v>780</v>
      </c>
      <c r="K52" s="21">
        <v>390</v>
      </c>
      <c r="L52" s="21">
        <v>0</v>
      </c>
      <c r="M52" s="22" t="s">
        <v>61</v>
      </c>
      <c r="N52" s="20" t="s">
        <v>123</v>
      </c>
      <c r="O52" s="20" t="s">
        <v>124</v>
      </c>
      <c r="P52" s="20" t="s">
        <v>125</v>
      </c>
      <c r="Q52" s="20" t="s">
        <v>31</v>
      </c>
      <c r="R52" s="25" t="s">
        <v>100</v>
      </c>
    </row>
    <row r="53" spans="1:18" s="12" customFormat="1" ht="12">
      <c r="A53" s="19">
        <v>2013</v>
      </c>
      <c r="B53" s="20">
        <v>12</v>
      </c>
      <c r="C53" s="20" t="s">
        <v>28</v>
      </c>
      <c r="D53" s="20" t="s">
        <v>136</v>
      </c>
      <c r="E53" s="20" t="s">
        <v>30</v>
      </c>
      <c r="F53" s="20" t="s">
        <v>29</v>
      </c>
      <c r="G53" s="21">
        <v>3500</v>
      </c>
      <c r="H53" s="21">
        <v>0</v>
      </c>
      <c r="I53" s="21">
        <v>0</v>
      </c>
      <c r="J53" s="21">
        <f t="shared" si="8"/>
        <v>3500</v>
      </c>
      <c r="K53" s="21">
        <v>1750</v>
      </c>
      <c r="L53" s="21">
        <v>0</v>
      </c>
      <c r="M53" s="22" t="s">
        <v>61</v>
      </c>
      <c r="N53" s="20" t="s">
        <v>123</v>
      </c>
      <c r="O53" s="20" t="s">
        <v>137</v>
      </c>
      <c r="P53" s="20" t="s">
        <v>138</v>
      </c>
      <c r="Q53" s="20" t="s">
        <v>31</v>
      </c>
      <c r="R53" s="25" t="s">
        <v>100</v>
      </c>
    </row>
    <row r="54" spans="1:18" s="12" customFormat="1" ht="12">
      <c r="A54" s="19">
        <v>2013</v>
      </c>
      <c r="B54" s="20">
        <v>3</v>
      </c>
      <c r="C54" s="20" t="s">
        <v>28</v>
      </c>
      <c r="D54" s="20" t="s">
        <v>181</v>
      </c>
      <c r="E54" s="20" t="s">
        <v>30</v>
      </c>
      <c r="F54" s="20" t="s">
        <v>29</v>
      </c>
      <c r="G54" s="21">
        <v>300</v>
      </c>
      <c r="H54" s="21">
        <v>150</v>
      </c>
      <c r="I54" s="21">
        <v>0</v>
      </c>
      <c r="J54" s="21">
        <f>IF(SUM(G54:I54)=0,"",SUM(G54:I54))</f>
        <v>450</v>
      </c>
      <c r="K54" s="21">
        <v>228</v>
      </c>
      <c r="L54" s="21">
        <v>0</v>
      </c>
      <c r="M54" s="22" t="s">
        <v>61</v>
      </c>
      <c r="N54" s="20" t="s">
        <v>148</v>
      </c>
      <c r="O54" s="20" t="s">
        <v>182</v>
      </c>
      <c r="P54" s="20" t="s">
        <v>183</v>
      </c>
      <c r="Q54" s="20" t="s">
        <v>31</v>
      </c>
      <c r="R54" s="25" t="s">
        <v>32</v>
      </c>
    </row>
    <row r="55" spans="1:18" s="12" customFormat="1" ht="12">
      <c r="A55" s="55">
        <v>2013</v>
      </c>
      <c r="B55" s="55">
        <v>3</v>
      </c>
      <c r="C55" s="20" t="s">
        <v>28</v>
      </c>
      <c r="D55" s="56" t="s">
        <v>146</v>
      </c>
      <c r="E55" s="55" t="s">
        <v>147</v>
      </c>
      <c r="F55" s="55" t="s">
        <v>92</v>
      </c>
      <c r="G55" s="57">
        <v>500</v>
      </c>
      <c r="H55" s="57">
        <v>0</v>
      </c>
      <c r="I55" s="57">
        <v>0</v>
      </c>
      <c r="J55" s="57">
        <v>500</v>
      </c>
      <c r="K55" s="57">
        <v>500</v>
      </c>
      <c r="L55" s="21">
        <v>0</v>
      </c>
      <c r="M55" s="22" t="s">
        <v>61</v>
      </c>
      <c r="N55" s="20" t="s">
        <v>148</v>
      </c>
      <c r="O55" s="20" t="s">
        <v>149</v>
      </c>
      <c r="P55" s="20" t="s">
        <v>145</v>
      </c>
      <c r="Q55" s="20" t="s">
        <v>31</v>
      </c>
      <c r="R55" s="20" t="s">
        <v>32</v>
      </c>
    </row>
    <row r="56" spans="1:18" s="12" customFormat="1" ht="12">
      <c r="A56" s="19">
        <v>2013</v>
      </c>
      <c r="B56" s="20">
        <v>3</v>
      </c>
      <c r="C56" s="20" t="s">
        <v>28</v>
      </c>
      <c r="D56" s="20" t="s">
        <v>184</v>
      </c>
      <c r="E56" s="20" t="s">
        <v>30</v>
      </c>
      <c r="F56" s="20" t="s">
        <v>29</v>
      </c>
      <c r="G56" s="21">
        <v>250</v>
      </c>
      <c r="H56" s="21">
        <v>120</v>
      </c>
      <c r="I56" s="21">
        <v>0</v>
      </c>
      <c r="J56" s="21">
        <f>IF(SUM(G56:I56)=0,"",SUM(G56:I56))</f>
        <v>370</v>
      </c>
      <c r="K56" s="21">
        <v>370</v>
      </c>
      <c r="L56" s="21">
        <v>0</v>
      </c>
      <c r="M56" s="22" t="s">
        <v>61</v>
      </c>
      <c r="N56" s="20" t="s">
        <v>185</v>
      </c>
      <c r="O56" s="20" t="s">
        <v>186</v>
      </c>
      <c r="P56" s="20" t="s">
        <v>187</v>
      </c>
      <c r="Q56" s="20" t="s">
        <v>31</v>
      </c>
      <c r="R56" s="25" t="s">
        <v>32</v>
      </c>
    </row>
    <row r="57" spans="1:18" s="12" customFormat="1" ht="12">
      <c r="A57" s="19">
        <v>2013</v>
      </c>
      <c r="B57" s="20">
        <v>3</v>
      </c>
      <c r="C57" s="20" t="s">
        <v>90</v>
      </c>
      <c r="D57" s="20" t="s">
        <v>188</v>
      </c>
      <c r="E57" s="20" t="s">
        <v>147</v>
      </c>
      <c r="F57" s="20" t="s">
        <v>92</v>
      </c>
      <c r="G57" s="21">
        <v>100</v>
      </c>
      <c r="H57" s="21">
        <v>25</v>
      </c>
      <c r="I57" s="21">
        <v>0</v>
      </c>
      <c r="J57" s="21">
        <f>IF(SUM(G57:I57)=0,"",SUM(G57:I57))</f>
        <v>125</v>
      </c>
      <c r="K57" s="21">
        <v>370</v>
      </c>
      <c r="L57" s="21">
        <v>0</v>
      </c>
      <c r="M57" s="22" t="s">
        <v>61</v>
      </c>
      <c r="N57" s="20" t="s">
        <v>185</v>
      </c>
      <c r="O57" s="20" t="s">
        <v>189</v>
      </c>
      <c r="P57" s="20" t="s">
        <v>190</v>
      </c>
      <c r="Q57" s="20" t="s">
        <v>68</v>
      </c>
      <c r="R57" s="25" t="s">
        <v>100</v>
      </c>
    </row>
    <row r="58" spans="1:18" s="12" customFormat="1" ht="12">
      <c r="A58" s="19">
        <v>2013</v>
      </c>
      <c r="B58" s="20">
        <v>2</v>
      </c>
      <c r="C58" s="20" t="s">
        <v>90</v>
      </c>
      <c r="D58" s="20" t="s">
        <v>191</v>
      </c>
      <c r="E58" s="20" t="s">
        <v>147</v>
      </c>
      <c r="F58" s="20" t="s">
        <v>92</v>
      </c>
      <c r="G58" s="21">
        <v>300</v>
      </c>
      <c r="H58" s="21">
        <v>0</v>
      </c>
      <c r="I58" s="21">
        <v>0</v>
      </c>
      <c r="J58" s="21">
        <f>IF(SUM(G58:I58)=0,"",SUM(G58:I58))</f>
        <v>300</v>
      </c>
      <c r="K58" s="21">
        <v>370</v>
      </c>
      <c r="L58" s="21">
        <v>0</v>
      </c>
      <c r="M58" s="22" t="s">
        <v>61</v>
      </c>
      <c r="N58" s="20" t="s">
        <v>185</v>
      </c>
      <c r="O58" s="20" t="s">
        <v>192</v>
      </c>
      <c r="P58" s="20" t="s">
        <v>193</v>
      </c>
      <c r="Q58" s="20" t="s">
        <v>68</v>
      </c>
      <c r="R58" s="25" t="s">
        <v>100</v>
      </c>
    </row>
    <row r="59" spans="1:18" s="12" customFormat="1" ht="12">
      <c r="A59" s="19">
        <v>2013</v>
      </c>
      <c r="B59" s="20">
        <v>3</v>
      </c>
      <c r="C59" s="20" t="s">
        <v>28</v>
      </c>
      <c r="D59" s="20" t="s">
        <v>194</v>
      </c>
      <c r="E59" s="20" t="s">
        <v>30</v>
      </c>
      <c r="F59" s="20" t="s">
        <v>29</v>
      </c>
      <c r="G59" s="21">
        <v>250</v>
      </c>
      <c r="H59" s="21">
        <v>0</v>
      </c>
      <c r="I59" s="21">
        <v>0</v>
      </c>
      <c r="J59" s="21">
        <f>IF(SUM(G59:I59)=0,"",SUM(G59:I59))</f>
        <v>250</v>
      </c>
      <c r="K59" s="21">
        <v>250</v>
      </c>
      <c r="L59" s="21">
        <v>0</v>
      </c>
      <c r="M59" s="22" t="s">
        <v>44</v>
      </c>
      <c r="N59" s="20" t="s">
        <v>195</v>
      </c>
      <c r="O59" s="20" t="s">
        <v>196</v>
      </c>
      <c r="P59" s="20" t="s">
        <v>197</v>
      </c>
      <c r="Q59" s="20" t="s">
        <v>31</v>
      </c>
      <c r="R59" s="25" t="s">
        <v>32</v>
      </c>
    </row>
    <row r="60" spans="1:18" s="12" customFormat="1" ht="12">
      <c r="A60" s="19">
        <v>2013</v>
      </c>
      <c r="B60" s="20">
        <v>2</v>
      </c>
      <c r="C60" s="20" t="s">
        <v>28</v>
      </c>
      <c r="D60" s="20" t="s">
        <v>198</v>
      </c>
      <c r="E60" s="20" t="s">
        <v>30</v>
      </c>
      <c r="F60" s="20" t="s">
        <v>92</v>
      </c>
      <c r="G60" s="21">
        <v>350</v>
      </c>
      <c r="H60" s="21">
        <v>0</v>
      </c>
      <c r="I60" s="21">
        <v>0</v>
      </c>
      <c r="J60" s="21">
        <f>IF(SUM(G60:I60)=0,"",SUM(G60:I60))</f>
        <v>350</v>
      </c>
      <c r="K60" s="21">
        <v>350</v>
      </c>
      <c r="L60" s="21">
        <v>0</v>
      </c>
      <c r="M60" s="22" t="s">
        <v>61</v>
      </c>
      <c r="N60" s="20" t="s">
        <v>195</v>
      </c>
      <c r="O60" s="20" t="s">
        <v>199</v>
      </c>
      <c r="P60" s="20" t="s">
        <v>200</v>
      </c>
      <c r="Q60" s="23" t="s">
        <v>68</v>
      </c>
      <c r="R60" s="24" t="s">
        <v>32</v>
      </c>
    </row>
    <row r="61" spans="1:18" s="12" customFormat="1" ht="12">
      <c r="A61" s="19">
        <v>2013</v>
      </c>
      <c r="B61" s="20">
        <v>3</v>
      </c>
      <c r="C61" s="20" t="s">
        <v>28</v>
      </c>
      <c r="D61" s="20" t="s">
        <v>201</v>
      </c>
      <c r="E61" s="20" t="s">
        <v>30</v>
      </c>
      <c r="F61" s="20" t="s">
        <v>29</v>
      </c>
      <c r="G61" s="21">
        <v>211</v>
      </c>
      <c r="H61" s="21">
        <v>0</v>
      </c>
      <c r="I61" s="21">
        <v>0</v>
      </c>
      <c r="J61" s="21">
        <v>211</v>
      </c>
      <c r="K61" s="21">
        <v>211</v>
      </c>
      <c r="L61" s="21">
        <v>0</v>
      </c>
      <c r="M61" s="22" t="s">
        <v>44</v>
      </c>
      <c r="N61" s="20" t="s">
        <v>195</v>
      </c>
      <c r="O61" s="20" t="s">
        <v>199</v>
      </c>
      <c r="P61" s="20" t="s">
        <v>200</v>
      </c>
      <c r="Q61" s="20" t="s">
        <v>31</v>
      </c>
      <c r="R61" s="25" t="s">
        <v>100</v>
      </c>
    </row>
    <row r="62" spans="1:18" s="12" customFormat="1" ht="12">
      <c r="A62" s="19">
        <v>2013</v>
      </c>
      <c r="B62" s="20">
        <v>4</v>
      </c>
      <c r="C62" s="20" t="s">
        <v>28</v>
      </c>
      <c r="D62" s="20" t="s">
        <v>202</v>
      </c>
      <c r="E62" s="20" t="s">
        <v>30</v>
      </c>
      <c r="F62" s="20" t="s">
        <v>97</v>
      </c>
      <c r="G62" s="21">
        <v>516</v>
      </c>
      <c r="H62" s="21">
        <v>0</v>
      </c>
      <c r="I62" s="21">
        <v>0</v>
      </c>
      <c r="J62" s="21">
        <f>IF(SUM(G62:I62)=0,"",SUM(G62:I62))</f>
        <v>516</v>
      </c>
      <c r="K62" s="21">
        <v>516</v>
      </c>
      <c r="L62" s="21">
        <v>0</v>
      </c>
      <c r="M62" s="22" t="s">
        <v>61</v>
      </c>
      <c r="N62" s="20" t="s">
        <v>195</v>
      </c>
      <c r="O62" s="20" t="s">
        <v>203</v>
      </c>
      <c r="P62" s="20" t="s">
        <v>204</v>
      </c>
      <c r="Q62" s="23" t="s">
        <v>31</v>
      </c>
      <c r="R62" s="24" t="s">
        <v>32</v>
      </c>
    </row>
    <row r="63" spans="1:18" s="12" customFormat="1" ht="12">
      <c r="A63" s="19">
        <v>2013</v>
      </c>
      <c r="B63" s="20">
        <v>4</v>
      </c>
      <c r="C63" s="20" t="s">
        <v>28</v>
      </c>
      <c r="D63" s="20" t="s">
        <v>205</v>
      </c>
      <c r="E63" s="20" t="s">
        <v>30</v>
      </c>
      <c r="F63" s="20" t="s">
        <v>97</v>
      </c>
      <c r="G63" s="21">
        <v>512</v>
      </c>
      <c r="H63" s="21">
        <v>0</v>
      </c>
      <c r="I63" s="21">
        <v>0</v>
      </c>
      <c r="J63" s="21">
        <f t="shared" ref="J63:J68" si="9">IF(SUM(G63:I63)=0,"",SUM(G63:I63))</f>
        <v>512</v>
      </c>
      <c r="K63" s="21">
        <v>512</v>
      </c>
      <c r="L63" s="21">
        <v>0</v>
      </c>
      <c r="M63" s="22" t="s">
        <v>61</v>
      </c>
      <c r="N63" s="20" t="s">
        <v>195</v>
      </c>
      <c r="O63" s="20" t="s">
        <v>203</v>
      </c>
      <c r="P63" s="20" t="s">
        <v>204</v>
      </c>
      <c r="Q63" s="20" t="s">
        <v>31</v>
      </c>
      <c r="R63" s="25" t="s">
        <v>32</v>
      </c>
    </row>
    <row r="64" spans="1:18" s="12" customFormat="1" ht="12">
      <c r="A64" s="19">
        <v>2013</v>
      </c>
      <c r="B64" s="20">
        <v>4</v>
      </c>
      <c r="C64" s="20" t="s">
        <v>28</v>
      </c>
      <c r="D64" s="20" t="s">
        <v>206</v>
      </c>
      <c r="E64" s="20" t="s">
        <v>30</v>
      </c>
      <c r="F64" s="20" t="s">
        <v>29</v>
      </c>
      <c r="G64" s="21">
        <v>28</v>
      </c>
      <c r="H64" s="21">
        <v>0</v>
      </c>
      <c r="I64" s="21">
        <v>0</v>
      </c>
      <c r="J64" s="21">
        <f t="shared" si="9"/>
        <v>28</v>
      </c>
      <c r="K64" s="21">
        <v>28</v>
      </c>
      <c r="L64" s="21">
        <v>0</v>
      </c>
      <c r="M64" s="22" t="s">
        <v>61</v>
      </c>
      <c r="N64" s="20" t="s">
        <v>195</v>
      </c>
      <c r="O64" s="20" t="s">
        <v>203</v>
      </c>
      <c r="P64" s="20" t="s">
        <v>204</v>
      </c>
      <c r="Q64" s="20" t="s">
        <v>68</v>
      </c>
      <c r="R64" s="25" t="s">
        <v>32</v>
      </c>
    </row>
    <row r="65" spans="1:18" s="12" customFormat="1" ht="12">
      <c r="A65" s="19">
        <v>2013</v>
      </c>
      <c r="B65" s="20">
        <v>4</v>
      </c>
      <c r="C65" s="20" t="s">
        <v>28</v>
      </c>
      <c r="D65" s="20" t="s">
        <v>207</v>
      </c>
      <c r="E65" s="20" t="s">
        <v>30</v>
      </c>
      <c r="F65" s="20" t="s">
        <v>97</v>
      </c>
      <c r="G65" s="21">
        <v>405</v>
      </c>
      <c r="H65" s="21">
        <v>0</v>
      </c>
      <c r="I65" s="21">
        <v>0</v>
      </c>
      <c r="J65" s="21">
        <f t="shared" si="9"/>
        <v>405</v>
      </c>
      <c r="K65" s="21">
        <v>405</v>
      </c>
      <c r="L65" s="21">
        <v>0</v>
      </c>
      <c r="M65" s="22" t="s">
        <v>61</v>
      </c>
      <c r="N65" s="20" t="s">
        <v>195</v>
      </c>
      <c r="O65" s="20" t="s">
        <v>203</v>
      </c>
      <c r="P65" s="20" t="s">
        <v>204</v>
      </c>
      <c r="Q65" s="20" t="s">
        <v>68</v>
      </c>
      <c r="R65" s="25" t="s">
        <v>32</v>
      </c>
    </row>
    <row r="66" spans="1:18" s="12" customFormat="1" ht="12">
      <c r="A66" s="19">
        <v>2013</v>
      </c>
      <c r="B66" s="20">
        <v>4</v>
      </c>
      <c r="C66" s="20" t="s">
        <v>28</v>
      </c>
      <c r="D66" s="20" t="s">
        <v>208</v>
      </c>
      <c r="E66" s="20" t="s">
        <v>209</v>
      </c>
      <c r="F66" s="20" t="s">
        <v>97</v>
      </c>
      <c r="G66" s="21">
        <v>200</v>
      </c>
      <c r="H66" s="21">
        <v>0</v>
      </c>
      <c r="I66" s="21">
        <v>0</v>
      </c>
      <c r="J66" s="21">
        <f t="shared" si="9"/>
        <v>200</v>
      </c>
      <c r="K66" s="21">
        <v>200</v>
      </c>
      <c r="L66" s="21">
        <v>0</v>
      </c>
      <c r="M66" s="22" t="s">
        <v>61</v>
      </c>
      <c r="N66" s="20" t="s">
        <v>195</v>
      </c>
      <c r="O66" s="20" t="s">
        <v>203</v>
      </c>
      <c r="P66" s="20" t="s">
        <v>204</v>
      </c>
      <c r="Q66" s="20" t="s">
        <v>68</v>
      </c>
      <c r="R66" s="25" t="s">
        <v>32</v>
      </c>
    </row>
    <row r="67" spans="1:18" s="12" customFormat="1" ht="12">
      <c r="A67" s="19">
        <v>2013</v>
      </c>
      <c r="B67" s="20">
        <v>8</v>
      </c>
      <c r="C67" s="20" t="s">
        <v>28</v>
      </c>
      <c r="D67" s="20" t="s">
        <v>210</v>
      </c>
      <c r="E67" s="20" t="s">
        <v>30</v>
      </c>
      <c r="F67" s="20" t="s">
        <v>29</v>
      </c>
      <c r="G67" s="21">
        <v>37</v>
      </c>
      <c r="H67" s="21">
        <v>0</v>
      </c>
      <c r="I67" s="21">
        <v>0</v>
      </c>
      <c r="J67" s="21">
        <f t="shared" si="9"/>
        <v>37</v>
      </c>
      <c r="K67" s="21">
        <v>37</v>
      </c>
      <c r="L67" s="21">
        <v>0</v>
      </c>
      <c r="M67" s="22" t="s">
        <v>44</v>
      </c>
      <c r="N67" s="20" t="s">
        <v>195</v>
      </c>
      <c r="O67" s="20" t="s">
        <v>211</v>
      </c>
      <c r="P67" s="20" t="s">
        <v>212</v>
      </c>
      <c r="Q67" s="20" t="s">
        <v>68</v>
      </c>
      <c r="R67" s="25" t="s">
        <v>32</v>
      </c>
    </row>
    <row r="68" spans="1:18" s="12" customFormat="1" ht="12">
      <c r="A68" s="19">
        <v>2013</v>
      </c>
      <c r="B68" s="20">
        <v>5</v>
      </c>
      <c r="C68" s="20" t="s">
        <v>28</v>
      </c>
      <c r="D68" s="20" t="s">
        <v>213</v>
      </c>
      <c r="E68" s="20" t="s">
        <v>30</v>
      </c>
      <c r="F68" s="20" t="s">
        <v>29</v>
      </c>
      <c r="G68" s="21">
        <v>206</v>
      </c>
      <c r="H68" s="21">
        <v>0</v>
      </c>
      <c r="I68" s="21">
        <v>0</v>
      </c>
      <c r="J68" s="21">
        <f t="shared" si="9"/>
        <v>206</v>
      </c>
      <c r="K68" s="21">
        <v>206</v>
      </c>
      <c r="L68" s="21">
        <v>0</v>
      </c>
      <c r="M68" s="22" t="s">
        <v>44</v>
      </c>
      <c r="N68" s="20" t="s">
        <v>195</v>
      </c>
      <c r="O68" s="20" t="s">
        <v>211</v>
      </c>
      <c r="P68" s="20" t="s">
        <v>212</v>
      </c>
      <c r="Q68" s="20" t="s">
        <v>68</v>
      </c>
      <c r="R68" s="25" t="s">
        <v>32</v>
      </c>
    </row>
    <row r="69" spans="1:18" s="12" customFormat="1" ht="12">
      <c r="A69" s="42">
        <v>2013</v>
      </c>
      <c r="B69" s="43">
        <v>12</v>
      </c>
      <c r="C69" s="43" t="s">
        <v>28</v>
      </c>
      <c r="D69" s="43" t="s">
        <v>214</v>
      </c>
      <c r="E69" s="43" t="s">
        <v>30</v>
      </c>
      <c r="F69" s="43" t="s">
        <v>29</v>
      </c>
      <c r="G69" s="44">
        <v>1600</v>
      </c>
      <c r="H69" s="44">
        <v>0</v>
      </c>
      <c r="I69" s="44">
        <v>0</v>
      </c>
      <c r="J69" s="44">
        <f>IF(SUM(G69:I69)=0,"",SUM(G69:I69))</f>
        <v>1600</v>
      </c>
      <c r="K69" s="44">
        <v>1600</v>
      </c>
      <c r="L69" s="44">
        <v>0</v>
      </c>
      <c r="M69" s="45" t="s">
        <v>44</v>
      </c>
      <c r="N69" s="43" t="s">
        <v>195</v>
      </c>
      <c r="O69" s="43" t="s">
        <v>196</v>
      </c>
      <c r="P69" s="43" t="s">
        <v>197</v>
      </c>
      <c r="Q69" s="43" t="s">
        <v>31</v>
      </c>
      <c r="R69" s="46" t="s">
        <v>32</v>
      </c>
    </row>
    <row r="70" spans="1:18" s="12" customFormat="1" ht="12">
      <c r="A70" s="38">
        <v>2013</v>
      </c>
      <c r="B70" s="117">
        <v>3</v>
      </c>
      <c r="C70" s="117" t="s">
        <v>90</v>
      </c>
      <c r="D70" s="117" t="s">
        <v>392</v>
      </c>
      <c r="E70" s="117" t="s">
        <v>147</v>
      </c>
      <c r="F70" s="117" t="s">
        <v>36</v>
      </c>
      <c r="G70" s="118">
        <v>34</v>
      </c>
      <c r="H70" s="118">
        <v>0</v>
      </c>
      <c r="I70" s="118">
        <v>0</v>
      </c>
      <c r="J70" s="118">
        <f t="shared" ref="J70" si="10">IF(SUM(G70:I70)=0,"",SUM(G70:I70))</f>
        <v>34</v>
      </c>
      <c r="K70" s="118">
        <v>34</v>
      </c>
      <c r="L70" s="118">
        <v>12</v>
      </c>
      <c r="M70" s="119" t="s">
        <v>46</v>
      </c>
      <c r="N70" s="117" t="s">
        <v>195</v>
      </c>
      <c r="O70" s="117" t="s">
        <v>359</v>
      </c>
      <c r="P70" s="39" t="s">
        <v>360</v>
      </c>
      <c r="Q70" s="39" t="s">
        <v>31</v>
      </c>
      <c r="R70" s="41" t="s">
        <v>32</v>
      </c>
    </row>
  </sheetData>
  <autoFilter ref="A1:R70"/>
  <phoneticPr fontId="3" type="noConversion"/>
  <dataValidations count="7">
    <dataValidation type="list" allowBlank="1" showInputMessage="1" showErrorMessage="1" sqref="E56:E70 E3:E54">
      <formula1>"토건,토목,건축,전문,전기,통신,소방,기타"</formula1>
    </dataValidation>
    <dataValidation type="list" allowBlank="1" showInputMessage="1" showErrorMessage="1" sqref="F56:F70 F3:F54">
      <formula1>"일반,제한,지명,수의,일괄,대안"</formula1>
    </dataValidation>
    <dataValidation type="list" allowBlank="1" showInputMessage="1" showErrorMessage="1" sqref="B56:B70 B3:B54">
      <formula1>"01,02,03,04,05,06,07,08,09,10,11,12"</formula1>
    </dataValidation>
    <dataValidation type="list" allowBlank="1" showInputMessage="1" showErrorMessage="1" sqref="C3:C70">
      <formula1>"자체조달"</formula1>
    </dataValidation>
    <dataValidation type="list" allowBlank="1" showInputMessage="1" showErrorMessage="1" sqref="M3:M70">
      <formula1>"해당없음"</formula1>
    </dataValidation>
    <dataValidation type="list" allowBlank="1" showInputMessage="1" showErrorMessage="1" sqref="Q3:Q70">
      <formula1>"협정,비협정"</formula1>
    </dataValidation>
    <dataValidation type="list" allowBlank="1" showInputMessage="1" showErrorMessage="1" sqref="R3:R70">
      <formula1>"신규"</formula1>
    </dataValidation>
  </dataValidations>
  <pageMargins left="0.2" right="0.2" top="1" bottom="0.71" header="0.5" footer="0.5"/>
  <pageSetup paperSize="9" scale="50" orientation="landscape" r:id="rId1"/>
  <headerFooter alignWithMargins="0">
    <oddHeader>&amp;C&amp;"HY견고딕,굵게"&amp;20&amp;A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G2" sqref="G2"/>
    </sheetView>
  </sheetViews>
  <sheetFormatPr defaultRowHeight="11.25"/>
  <cols>
    <col min="1" max="1" width="15.83203125" customWidth="1"/>
    <col min="2" max="2" width="11.1640625" customWidth="1"/>
    <col min="3" max="3" width="21.5" customWidth="1"/>
    <col min="4" max="4" width="80.1640625" bestFit="1" customWidth="1"/>
    <col min="5" max="5" width="11.6640625" customWidth="1"/>
    <col min="6" max="6" width="12.33203125" customWidth="1"/>
    <col min="7" max="7" width="21.1640625" bestFit="1" customWidth="1"/>
    <col min="8" max="8" width="20.6640625" customWidth="1"/>
    <col min="9" max="9" width="24" customWidth="1"/>
    <col min="10" max="10" width="38.1640625" customWidth="1"/>
    <col min="11" max="11" width="14" customWidth="1"/>
    <col min="12" max="12" width="11.6640625" bestFit="1" customWidth="1"/>
  </cols>
  <sheetData>
    <row r="1" spans="1:13" s="6" customFormat="1" ht="24.75" thickBot="1">
      <c r="A1" s="3" t="s">
        <v>0</v>
      </c>
      <c r="B1" s="4" t="s">
        <v>1</v>
      </c>
      <c r="C1" s="10" t="s">
        <v>2</v>
      </c>
      <c r="D1" s="3" t="s">
        <v>16</v>
      </c>
      <c r="E1" s="3" t="s">
        <v>4</v>
      </c>
      <c r="F1" s="3" t="s">
        <v>5</v>
      </c>
      <c r="G1" s="11" t="s">
        <v>17</v>
      </c>
      <c r="H1" s="3" t="s">
        <v>13</v>
      </c>
      <c r="I1" s="3" t="s">
        <v>14</v>
      </c>
      <c r="J1" s="3" t="s">
        <v>26</v>
      </c>
      <c r="K1" s="8" t="s">
        <v>15</v>
      </c>
      <c r="L1" s="8" t="s">
        <v>27</v>
      </c>
    </row>
    <row r="2" spans="1:13" s="6" customFormat="1" ht="12.75" thickTop="1">
      <c r="A2" s="145" t="s">
        <v>444</v>
      </c>
      <c r="B2" s="146"/>
      <c r="C2" s="146"/>
      <c r="D2" s="147" t="s">
        <v>445</v>
      </c>
      <c r="E2" s="148"/>
      <c r="F2" s="148"/>
      <c r="G2" s="149">
        <f>SUM(G3:G16)</f>
        <v>1605</v>
      </c>
      <c r="H2" s="148"/>
      <c r="I2" s="148"/>
      <c r="J2" s="148"/>
      <c r="K2" s="136"/>
      <c r="L2" s="140"/>
    </row>
    <row r="3" spans="1:13" s="13" customFormat="1" ht="12.75">
      <c r="A3" s="150">
        <v>2013</v>
      </c>
      <c r="B3" s="151">
        <v>12</v>
      </c>
      <c r="C3" s="151" t="s">
        <v>28</v>
      </c>
      <c r="D3" s="152" t="s">
        <v>215</v>
      </c>
      <c r="E3" s="152" t="s">
        <v>53</v>
      </c>
      <c r="F3" s="152" t="s">
        <v>29</v>
      </c>
      <c r="G3" s="153">
        <v>49</v>
      </c>
      <c r="H3" s="152" t="s">
        <v>55</v>
      </c>
      <c r="I3" s="152" t="s">
        <v>56</v>
      </c>
      <c r="J3" s="152" t="s">
        <v>57</v>
      </c>
      <c r="K3" s="152" t="s">
        <v>33</v>
      </c>
      <c r="L3" s="154" t="s">
        <v>34</v>
      </c>
    </row>
    <row r="4" spans="1:13" s="13" customFormat="1" ht="12.75">
      <c r="A4" s="58">
        <v>2013</v>
      </c>
      <c r="B4" s="59">
        <v>12</v>
      </c>
      <c r="C4" s="59" t="s">
        <v>28</v>
      </c>
      <c r="D4" s="60" t="s">
        <v>216</v>
      </c>
      <c r="E4" s="60" t="s">
        <v>53</v>
      </c>
      <c r="F4" s="60" t="s">
        <v>50</v>
      </c>
      <c r="G4" s="61">
        <v>87</v>
      </c>
      <c r="H4" s="60" t="s">
        <v>55</v>
      </c>
      <c r="I4" s="60" t="s">
        <v>56</v>
      </c>
      <c r="J4" s="60" t="s">
        <v>57</v>
      </c>
      <c r="K4" s="60" t="s">
        <v>33</v>
      </c>
      <c r="L4" s="62" t="s">
        <v>34</v>
      </c>
    </row>
    <row r="5" spans="1:13" s="13" customFormat="1" ht="12.75">
      <c r="A5" s="58">
        <v>2013</v>
      </c>
      <c r="B5" s="59">
        <v>4</v>
      </c>
      <c r="C5" s="59" t="s">
        <v>28</v>
      </c>
      <c r="D5" s="60" t="s">
        <v>35</v>
      </c>
      <c r="E5" s="60" t="s">
        <v>41</v>
      </c>
      <c r="F5" s="60" t="s">
        <v>36</v>
      </c>
      <c r="G5" s="61">
        <v>117</v>
      </c>
      <c r="H5" s="60" t="s">
        <v>54</v>
      </c>
      <c r="I5" s="60" t="s">
        <v>37</v>
      </c>
      <c r="J5" s="60" t="s">
        <v>231</v>
      </c>
      <c r="K5" s="60" t="s">
        <v>33</v>
      </c>
      <c r="L5" s="62" t="s">
        <v>34</v>
      </c>
    </row>
    <row r="6" spans="1:13" s="18" customFormat="1" ht="12.75">
      <c r="A6" s="58">
        <v>2013</v>
      </c>
      <c r="B6" s="63">
        <v>2</v>
      </c>
      <c r="C6" s="63" t="s">
        <v>28</v>
      </c>
      <c r="D6" s="64" t="s">
        <v>38</v>
      </c>
      <c r="E6" s="64" t="s">
        <v>41</v>
      </c>
      <c r="F6" s="63" t="s">
        <v>29</v>
      </c>
      <c r="G6" s="109">
        <v>197</v>
      </c>
      <c r="H6" s="64" t="s">
        <v>54</v>
      </c>
      <c r="I6" s="64" t="s">
        <v>39</v>
      </c>
      <c r="J6" s="64" t="s">
        <v>232</v>
      </c>
      <c r="K6" s="63" t="s">
        <v>217</v>
      </c>
      <c r="L6" s="65" t="s">
        <v>218</v>
      </c>
      <c r="M6" s="13"/>
    </row>
    <row r="7" spans="1:13" s="18" customFormat="1" ht="12.75">
      <c r="A7" s="58">
        <v>2013</v>
      </c>
      <c r="B7" s="63">
        <v>3</v>
      </c>
      <c r="C7" s="63" t="s">
        <v>28</v>
      </c>
      <c r="D7" s="64" t="s">
        <v>52</v>
      </c>
      <c r="E7" s="63" t="s">
        <v>53</v>
      </c>
      <c r="F7" s="63" t="s">
        <v>29</v>
      </c>
      <c r="G7" s="109">
        <v>438</v>
      </c>
      <c r="H7" s="64" t="s">
        <v>47</v>
      </c>
      <c r="I7" s="64" t="s">
        <v>51</v>
      </c>
      <c r="J7" s="64" t="s">
        <v>233</v>
      </c>
      <c r="K7" s="64" t="s">
        <v>33</v>
      </c>
      <c r="L7" s="110" t="s">
        <v>34</v>
      </c>
      <c r="M7" s="13"/>
    </row>
    <row r="8" spans="1:13" s="18" customFormat="1" ht="12.75">
      <c r="A8" s="47">
        <v>2013</v>
      </c>
      <c r="B8" s="48">
        <v>2</v>
      </c>
      <c r="C8" s="48" t="s">
        <v>28</v>
      </c>
      <c r="D8" s="48" t="s">
        <v>402</v>
      </c>
      <c r="E8" s="48" t="s">
        <v>53</v>
      </c>
      <c r="F8" s="48" t="s">
        <v>29</v>
      </c>
      <c r="G8" s="50">
        <v>300</v>
      </c>
      <c r="H8" s="48" t="s">
        <v>403</v>
      </c>
      <c r="I8" s="49" t="s">
        <v>396</v>
      </c>
      <c r="J8" s="48" t="s">
        <v>397</v>
      </c>
      <c r="K8" s="49" t="s">
        <v>31</v>
      </c>
      <c r="L8" s="51" t="s">
        <v>32</v>
      </c>
      <c r="M8" s="13"/>
    </row>
    <row r="9" spans="1:13" s="18" customFormat="1" ht="12.75">
      <c r="A9" s="47">
        <v>2013</v>
      </c>
      <c r="B9" s="48">
        <v>12</v>
      </c>
      <c r="C9" s="48" t="s">
        <v>28</v>
      </c>
      <c r="D9" s="49" t="s">
        <v>102</v>
      </c>
      <c r="E9" s="48" t="s">
        <v>139</v>
      </c>
      <c r="F9" s="48" t="s">
        <v>29</v>
      </c>
      <c r="G9" s="50">
        <v>55</v>
      </c>
      <c r="H9" s="49" t="s">
        <v>78</v>
      </c>
      <c r="I9" s="49" t="s">
        <v>103</v>
      </c>
      <c r="J9" s="49" t="s">
        <v>77</v>
      </c>
      <c r="K9" s="49" t="s">
        <v>33</v>
      </c>
      <c r="L9" s="51" t="s">
        <v>34</v>
      </c>
      <c r="M9" s="13"/>
    </row>
    <row r="10" spans="1:13" s="18" customFormat="1" ht="12.75">
      <c r="A10" s="47">
        <v>2013</v>
      </c>
      <c r="B10" s="48">
        <v>12</v>
      </c>
      <c r="C10" s="48" t="s">
        <v>28</v>
      </c>
      <c r="D10" s="49" t="s">
        <v>104</v>
      </c>
      <c r="E10" s="48" t="s">
        <v>53</v>
      </c>
      <c r="F10" s="48" t="s">
        <v>29</v>
      </c>
      <c r="G10" s="50">
        <v>40</v>
      </c>
      <c r="H10" s="49" t="s">
        <v>78</v>
      </c>
      <c r="I10" s="49" t="s">
        <v>103</v>
      </c>
      <c r="J10" s="49" t="s">
        <v>77</v>
      </c>
      <c r="K10" s="48" t="s">
        <v>217</v>
      </c>
      <c r="L10" s="52" t="s">
        <v>218</v>
      </c>
      <c r="M10" s="13"/>
    </row>
    <row r="11" spans="1:13" s="18" customFormat="1" ht="12.75">
      <c r="A11" s="47">
        <v>2013</v>
      </c>
      <c r="B11" s="48">
        <v>5</v>
      </c>
      <c r="C11" s="48" t="s">
        <v>28</v>
      </c>
      <c r="D11" s="48" t="s">
        <v>219</v>
      </c>
      <c r="E11" s="48" t="s">
        <v>53</v>
      </c>
      <c r="F11" s="48" t="s">
        <v>76</v>
      </c>
      <c r="G11" s="50">
        <v>100</v>
      </c>
      <c r="H11" s="49" t="s">
        <v>78</v>
      </c>
      <c r="I11" s="49" t="s">
        <v>105</v>
      </c>
      <c r="J11" s="49" t="s">
        <v>101</v>
      </c>
      <c r="K11" s="49" t="s">
        <v>31</v>
      </c>
      <c r="L11" s="51" t="s">
        <v>32</v>
      </c>
      <c r="M11" s="13"/>
    </row>
    <row r="12" spans="1:13" s="18" customFormat="1" ht="12.75">
      <c r="A12" s="19">
        <v>2013</v>
      </c>
      <c r="B12" s="20">
        <v>3</v>
      </c>
      <c r="C12" s="48" t="s">
        <v>28</v>
      </c>
      <c r="D12" s="20" t="s">
        <v>220</v>
      </c>
      <c r="E12" s="48" t="s">
        <v>53</v>
      </c>
      <c r="F12" s="48" t="s">
        <v>76</v>
      </c>
      <c r="G12" s="21">
        <v>60</v>
      </c>
      <c r="H12" s="49" t="s">
        <v>165</v>
      </c>
      <c r="I12" s="49" t="s">
        <v>166</v>
      </c>
      <c r="J12" s="20" t="s">
        <v>109</v>
      </c>
      <c r="K12" s="49" t="s">
        <v>68</v>
      </c>
      <c r="L12" s="51" t="s">
        <v>100</v>
      </c>
      <c r="M12" s="13"/>
    </row>
    <row r="13" spans="1:13" s="18" customFormat="1" ht="12.75">
      <c r="A13" s="47">
        <v>2013</v>
      </c>
      <c r="B13" s="48">
        <v>12</v>
      </c>
      <c r="C13" s="48" t="s">
        <v>28</v>
      </c>
      <c r="D13" s="49" t="s">
        <v>221</v>
      </c>
      <c r="E13" s="48" t="s">
        <v>139</v>
      </c>
      <c r="F13" s="49" t="s">
        <v>29</v>
      </c>
      <c r="G13" s="50">
        <v>52</v>
      </c>
      <c r="H13" s="49" t="s">
        <v>123</v>
      </c>
      <c r="I13" s="20" t="s">
        <v>133</v>
      </c>
      <c r="J13" s="20" t="s">
        <v>121</v>
      </c>
      <c r="K13" s="20" t="s">
        <v>31</v>
      </c>
      <c r="L13" s="25" t="s">
        <v>100</v>
      </c>
      <c r="M13" s="13"/>
    </row>
    <row r="14" spans="1:13" s="18" customFormat="1" ht="12.75">
      <c r="A14" s="47">
        <v>2013</v>
      </c>
      <c r="B14" s="48">
        <v>12</v>
      </c>
      <c r="C14" s="48" t="s">
        <v>28</v>
      </c>
      <c r="D14" s="49" t="s">
        <v>222</v>
      </c>
      <c r="E14" s="48" t="s">
        <v>53</v>
      </c>
      <c r="F14" s="49" t="s">
        <v>29</v>
      </c>
      <c r="G14" s="50">
        <v>50</v>
      </c>
      <c r="H14" s="49" t="s">
        <v>123</v>
      </c>
      <c r="I14" s="20" t="s">
        <v>133</v>
      </c>
      <c r="J14" s="20" t="s">
        <v>121</v>
      </c>
      <c r="K14" s="20" t="s">
        <v>31</v>
      </c>
      <c r="L14" s="25" t="s">
        <v>100</v>
      </c>
      <c r="M14" s="13"/>
    </row>
    <row r="15" spans="1:13" s="18" customFormat="1" ht="12.75">
      <c r="A15" s="47">
        <v>2013</v>
      </c>
      <c r="B15" s="48">
        <v>3</v>
      </c>
      <c r="C15" s="48" t="s">
        <v>28</v>
      </c>
      <c r="D15" s="49" t="s">
        <v>223</v>
      </c>
      <c r="E15" s="48" t="s">
        <v>53</v>
      </c>
      <c r="F15" s="48" t="s">
        <v>29</v>
      </c>
      <c r="G15" s="50">
        <v>30</v>
      </c>
      <c r="H15" s="49" t="s">
        <v>195</v>
      </c>
      <c r="I15" s="49" t="s">
        <v>196</v>
      </c>
      <c r="J15" s="49" t="s">
        <v>150</v>
      </c>
      <c r="K15" s="48" t="s">
        <v>224</v>
      </c>
      <c r="L15" s="52" t="s">
        <v>225</v>
      </c>
      <c r="M15" s="13"/>
    </row>
    <row r="16" spans="1:13" s="18" customFormat="1" ht="12.75">
      <c r="A16" s="66">
        <v>2013</v>
      </c>
      <c r="B16" s="67">
        <v>2</v>
      </c>
      <c r="C16" s="67" t="s">
        <v>28</v>
      </c>
      <c r="D16" s="67" t="s">
        <v>226</v>
      </c>
      <c r="E16" s="68" t="s">
        <v>227</v>
      </c>
      <c r="F16" s="67" t="s">
        <v>76</v>
      </c>
      <c r="G16" s="69">
        <v>30</v>
      </c>
      <c r="H16" s="68" t="s">
        <v>228</v>
      </c>
      <c r="I16" s="68" t="s">
        <v>229</v>
      </c>
      <c r="J16" s="68" t="s">
        <v>151</v>
      </c>
      <c r="K16" s="68" t="s">
        <v>68</v>
      </c>
      <c r="L16" s="70" t="s">
        <v>100</v>
      </c>
      <c r="M16" s="13"/>
    </row>
    <row r="17" s="17" customFormat="1" ht="12.75"/>
  </sheetData>
  <autoFilter ref="A1:L16"/>
  <dataConsolidate/>
  <phoneticPr fontId="3" type="noConversion"/>
  <dataValidations count="8">
    <dataValidation type="list" allowBlank="1" showInputMessage="1" showErrorMessage="1" sqref="K15:K16 K3:K12">
      <formula1>"비협정"</formula1>
    </dataValidation>
    <dataValidation type="list" allowBlank="1" showInputMessage="1" showErrorMessage="1" sqref="K13:K14">
      <formula1>"협정,비협정"</formula1>
    </dataValidation>
    <dataValidation type="list" allowBlank="1" showInputMessage="1" showErrorMessage="1" sqref="A13:A16 A3:A11">
      <formula1>"2012"</formula1>
    </dataValidation>
    <dataValidation type="list" allowBlank="1" showInputMessage="1" showErrorMessage="1" sqref="B3:B16">
      <formula1>"01,02,03,04,05,06,07,08,09,10,11,12"</formula1>
    </dataValidation>
    <dataValidation type="list" allowBlank="1" showInputMessage="1" showErrorMessage="1" sqref="C3:C16">
      <formula1>"자체조달"</formula1>
    </dataValidation>
    <dataValidation type="list" allowBlank="1" showInputMessage="1" showErrorMessage="1" sqref="E3:E16">
      <formula1>"기술용역,일반용역"</formula1>
    </dataValidation>
    <dataValidation type="list" allowBlank="1" showInputMessage="1" showErrorMessage="1" sqref="F3:F16">
      <formula1>"일반,제한,지명,수의"</formula1>
    </dataValidation>
    <dataValidation type="list" allowBlank="1" showInputMessage="1" showErrorMessage="1" sqref="L3:L16">
      <formula1>"신규"</formula1>
    </dataValidation>
  </dataValidations>
  <pageMargins left="0.2" right="0.2" top="1" bottom="1" header="0.5" footer="0.5"/>
  <pageSetup paperSize="9" scale="50" orientation="landscape" r:id="rId1"/>
  <headerFooter alignWithMargins="0">
    <oddHeader>&amp;C&amp;"HY견고딕,굵게"&amp;20&amp;A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42"/>
  <sheetViews>
    <sheetView zoomScaleNormal="100" workbookViewId="0">
      <selection activeCell="A2" sqref="A2"/>
    </sheetView>
  </sheetViews>
  <sheetFormatPr defaultRowHeight="11.25"/>
  <cols>
    <col min="1" max="1" width="12.6640625" customWidth="1"/>
    <col min="3" max="3" width="13.5" style="2" customWidth="1"/>
    <col min="4" max="4" width="61.6640625" customWidth="1"/>
    <col min="5" max="5" width="25.33203125" customWidth="1"/>
    <col min="6" max="6" width="21.5" customWidth="1"/>
    <col min="7" max="7" width="55.33203125" bestFit="1" customWidth="1"/>
    <col min="8" max="8" width="23.83203125" customWidth="1"/>
    <col min="9" max="9" width="32.33203125" customWidth="1"/>
    <col min="10" max="10" width="11.6640625" bestFit="1" customWidth="1"/>
    <col min="12" max="12" width="18.33203125" customWidth="1"/>
    <col min="13" max="13" width="23.83203125" bestFit="1" customWidth="1"/>
    <col min="14" max="15" width="16.1640625" customWidth="1"/>
    <col min="17" max="17" width="19.1640625" customWidth="1"/>
  </cols>
  <sheetData>
    <row r="1" spans="1:18" s="6" customFormat="1" ht="24.75" thickBot="1">
      <c r="A1" s="7" t="s">
        <v>0</v>
      </c>
      <c r="B1" s="7" t="s">
        <v>1</v>
      </c>
      <c r="C1" s="7" t="s">
        <v>2</v>
      </c>
      <c r="D1" s="7" t="s">
        <v>18</v>
      </c>
      <c r="E1" s="7" t="s">
        <v>5</v>
      </c>
      <c r="F1" s="7" t="s">
        <v>19</v>
      </c>
      <c r="G1" s="7" t="s">
        <v>20</v>
      </c>
      <c r="H1" s="7" t="s">
        <v>21</v>
      </c>
      <c r="I1" s="7" t="s">
        <v>22</v>
      </c>
      <c r="J1" s="7" t="s">
        <v>23</v>
      </c>
      <c r="K1" s="7" t="s">
        <v>24</v>
      </c>
      <c r="L1" s="7" t="s">
        <v>25</v>
      </c>
      <c r="M1" s="8" t="s">
        <v>13</v>
      </c>
      <c r="N1" s="8" t="s">
        <v>14</v>
      </c>
      <c r="O1" s="8" t="s">
        <v>26</v>
      </c>
      <c r="P1" s="8" t="s">
        <v>15</v>
      </c>
      <c r="Q1" s="8" t="s">
        <v>27</v>
      </c>
    </row>
    <row r="2" spans="1:18" s="6" customFormat="1" ht="14.25" thickTop="1">
      <c r="A2" s="120" t="s">
        <v>442</v>
      </c>
      <c r="B2" s="121"/>
      <c r="C2" s="121"/>
      <c r="D2" s="121" t="s">
        <v>446</v>
      </c>
      <c r="E2" s="121"/>
      <c r="F2" s="121"/>
      <c r="G2" s="121"/>
      <c r="H2" s="121"/>
      <c r="I2" s="121"/>
      <c r="J2" s="121"/>
      <c r="K2" s="121"/>
      <c r="L2" s="122">
        <f>SUM(L3:L40)</f>
        <v>12936</v>
      </c>
      <c r="M2" s="123"/>
      <c r="N2" s="123"/>
      <c r="O2" s="123"/>
      <c r="P2" s="123"/>
      <c r="Q2" s="124"/>
    </row>
    <row r="3" spans="1:18" s="16" customFormat="1" ht="12.75">
      <c r="A3" s="125">
        <v>2013</v>
      </c>
      <c r="B3" s="126">
        <v>3</v>
      </c>
      <c r="C3" s="127" t="s">
        <v>28</v>
      </c>
      <c r="D3" s="126" t="s">
        <v>234</v>
      </c>
      <c r="E3" s="128" t="s">
        <v>44</v>
      </c>
      <c r="F3" s="126">
        <v>43211508</v>
      </c>
      <c r="G3" s="126" t="s">
        <v>235</v>
      </c>
      <c r="H3" s="126" t="s">
        <v>236</v>
      </c>
      <c r="I3" s="129" t="s">
        <v>42</v>
      </c>
      <c r="J3" s="130">
        <v>144</v>
      </c>
      <c r="K3" s="129" t="s">
        <v>43</v>
      </c>
      <c r="L3" s="131">
        <v>216</v>
      </c>
      <c r="M3" s="132" t="s">
        <v>54</v>
      </c>
      <c r="N3" s="132" t="s">
        <v>39</v>
      </c>
      <c r="O3" s="126" t="s">
        <v>40</v>
      </c>
      <c r="P3" s="126" t="s">
        <v>31</v>
      </c>
      <c r="Q3" s="133" t="s">
        <v>32</v>
      </c>
    </row>
    <row r="4" spans="1:18" s="16" customFormat="1" ht="12.75">
      <c r="A4" s="71">
        <v>2013</v>
      </c>
      <c r="B4" s="72">
        <v>3</v>
      </c>
      <c r="C4" s="73" t="s">
        <v>28</v>
      </c>
      <c r="D4" s="74" t="s">
        <v>237</v>
      </c>
      <c r="E4" s="75" t="s">
        <v>44</v>
      </c>
      <c r="F4" s="72">
        <v>43211503</v>
      </c>
      <c r="G4" s="74" t="s">
        <v>238</v>
      </c>
      <c r="H4" s="72" t="s">
        <v>239</v>
      </c>
      <c r="I4" s="44" t="s">
        <v>240</v>
      </c>
      <c r="J4" s="76">
        <v>11</v>
      </c>
      <c r="K4" s="44" t="s">
        <v>241</v>
      </c>
      <c r="L4" s="77">
        <v>22</v>
      </c>
      <c r="M4" s="74" t="s">
        <v>242</v>
      </c>
      <c r="N4" s="74" t="s">
        <v>243</v>
      </c>
      <c r="O4" s="72" t="s">
        <v>244</v>
      </c>
      <c r="P4" s="72" t="s">
        <v>31</v>
      </c>
      <c r="Q4" s="78" t="s">
        <v>32</v>
      </c>
    </row>
    <row r="5" spans="1:18" s="17" customFormat="1" ht="12.75">
      <c r="A5" s="28">
        <v>2013</v>
      </c>
      <c r="B5" s="29">
        <v>3</v>
      </c>
      <c r="C5" s="30" t="s">
        <v>28</v>
      </c>
      <c r="D5" s="29" t="s">
        <v>245</v>
      </c>
      <c r="E5" s="31" t="s">
        <v>44</v>
      </c>
      <c r="F5" s="29">
        <v>30111597</v>
      </c>
      <c r="G5" s="33" t="s">
        <v>246</v>
      </c>
      <c r="H5" s="33" t="s">
        <v>247</v>
      </c>
      <c r="I5" s="32" t="s">
        <v>248</v>
      </c>
      <c r="J5" s="32">
        <v>20000</v>
      </c>
      <c r="K5" s="21" t="s">
        <v>142</v>
      </c>
      <c r="L5" s="79">
        <v>1200</v>
      </c>
      <c r="M5" s="33" t="s">
        <v>153</v>
      </c>
      <c r="N5" s="33" t="s">
        <v>158</v>
      </c>
      <c r="O5" s="29" t="s">
        <v>249</v>
      </c>
      <c r="P5" s="29" t="s">
        <v>31</v>
      </c>
      <c r="Q5" s="34" t="s">
        <v>32</v>
      </c>
      <c r="R5" s="16"/>
    </row>
    <row r="6" spans="1:18" s="17" customFormat="1" ht="12.75">
      <c r="A6" s="71">
        <v>2013</v>
      </c>
      <c r="B6" s="72">
        <v>8</v>
      </c>
      <c r="C6" s="73" t="s">
        <v>28</v>
      </c>
      <c r="D6" s="43" t="s">
        <v>250</v>
      </c>
      <c r="E6" s="75" t="s">
        <v>106</v>
      </c>
      <c r="F6" s="72">
        <v>12352391</v>
      </c>
      <c r="G6" s="74" t="s">
        <v>251</v>
      </c>
      <c r="H6" s="72" t="s">
        <v>252</v>
      </c>
      <c r="I6" s="44" t="s">
        <v>253</v>
      </c>
      <c r="J6" s="82">
        <v>4000</v>
      </c>
      <c r="K6" s="44" t="s">
        <v>254</v>
      </c>
      <c r="L6" s="83">
        <v>960</v>
      </c>
      <c r="M6" s="74" t="s">
        <v>255</v>
      </c>
      <c r="N6" s="74" t="s">
        <v>256</v>
      </c>
      <c r="O6" s="72" t="s">
        <v>257</v>
      </c>
      <c r="P6" s="72" t="s">
        <v>31</v>
      </c>
      <c r="Q6" s="78" t="s">
        <v>32</v>
      </c>
      <c r="R6" s="16"/>
    </row>
    <row r="7" spans="1:18" s="17" customFormat="1" ht="12.75">
      <c r="A7" s="28">
        <v>2013</v>
      </c>
      <c r="B7" s="29">
        <v>3</v>
      </c>
      <c r="C7" s="30" t="s">
        <v>28</v>
      </c>
      <c r="D7" s="33" t="s">
        <v>417</v>
      </c>
      <c r="E7" s="31" t="s">
        <v>75</v>
      </c>
      <c r="F7" s="29">
        <v>40101601</v>
      </c>
      <c r="G7" s="33" t="s">
        <v>418</v>
      </c>
      <c r="H7" s="111">
        <v>1250</v>
      </c>
      <c r="I7" s="21" t="s">
        <v>419</v>
      </c>
      <c r="J7" s="32">
        <v>8</v>
      </c>
      <c r="K7" s="21" t="s">
        <v>420</v>
      </c>
      <c r="L7" s="79">
        <v>900</v>
      </c>
      <c r="M7" s="33" t="s">
        <v>406</v>
      </c>
      <c r="N7" s="33" t="s">
        <v>407</v>
      </c>
      <c r="O7" s="29" t="s">
        <v>408</v>
      </c>
      <c r="P7" s="29" t="s">
        <v>31</v>
      </c>
      <c r="Q7" s="34" t="s">
        <v>32</v>
      </c>
      <c r="R7" s="16"/>
    </row>
    <row r="8" spans="1:18" s="17" customFormat="1" ht="12.75">
      <c r="A8" s="28">
        <v>2013</v>
      </c>
      <c r="B8" s="29">
        <v>5</v>
      </c>
      <c r="C8" s="30" t="s">
        <v>28</v>
      </c>
      <c r="D8" s="29" t="s">
        <v>361</v>
      </c>
      <c r="E8" s="20" t="s">
        <v>304</v>
      </c>
      <c r="F8" s="29">
        <v>55121903</v>
      </c>
      <c r="G8" s="29" t="s">
        <v>362</v>
      </c>
      <c r="H8" s="33" t="s">
        <v>363</v>
      </c>
      <c r="I8" s="21" t="s">
        <v>364</v>
      </c>
      <c r="J8" s="80">
        <v>3</v>
      </c>
      <c r="K8" s="21" t="s">
        <v>365</v>
      </c>
      <c r="L8" s="100">
        <v>341</v>
      </c>
      <c r="M8" s="29" t="s">
        <v>366</v>
      </c>
      <c r="N8" s="33" t="s">
        <v>367</v>
      </c>
      <c r="O8" s="29" t="s">
        <v>368</v>
      </c>
      <c r="P8" s="29" t="s">
        <v>31</v>
      </c>
      <c r="Q8" s="54" t="s">
        <v>34</v>
      </c>
      <c r="R8" s="16"/>
    </row>
    <row r="9" spans="1:18" s="17" customFormat="1" ht="12.75">
      <c r="A9" s="28">
        <v>2013</v>
      </c>
      <c r="B9" s="29">
        <v>5</v>
      </c>
      <c r="C9" s="30" t="s">
        <v>28</v>
      </c>
      <c r="D9" s="29" t="s">
        <v>369</v>
      </c>
      <c r="E9" s="20" t="s">
        <v>304</v>
      </c>
      <c r="F9" s="29">
        <v>46171610</v>
      </c>
      <c r="G9" s="29" t="s">
        <v>370</v>
      </c>
      <c r="H9" s="33" t="s">
        <v>363</v>
      </c>
      <c r="I9" s="21" t="s">
        <v>371</v>
      </c>
      <c r="J9" s="80">
        <v>3</v>
      </c>
      <c r="K9" s="21" t="s">
        <v>365</v>
      </c>
      <c r="L9" s="100">
        <v>129</v>
      </c>
      <c r="M9" s="29" t="s">
        <v>366</v>
      </c>
      <c r="N9" s="33" t="s">
        <v>367</v>
      </c>
      <c r="O9" s="29" t="s">
        <v>368</v>
      </c>
      <c r="P9" s="29" t="s">
        <v>31</v>
      </c>
      <c r="Q9" s="54" t="s">
        <v>34</v>
      </c>
      <c r="R9" s="16"/>
    </row>
    <row r="10" spans="1:18" s="17" customFormat="1" ht="12.75">
      <c r="A10" s="28">
        <v>2013</v>
      </c>
      <c r="B10" s="29">
        <v>5</v>
      </c>
      <c r="C10" s="30" t="s">
        <v>28</v>
      </c>
      <c r="D10" s="29" t="s">
        <v>372</v>
      </c>
      <c r="E10" s="20" t="s">
        <v>304</v>
      </c>
      <c r="F10" s="29">
        <v>41111926</v>
      </c>
      <c r="G10" s="29" t="s">
        <v>373</v>
      </c>
      <c r="H10" s="33" t="s">
        <v>363</v>
      </c>
      <c r="I10" s="21" t="s">
        <v>374</v>
      </c>
      <c r="J10" s="80">
        <v>1</v>
      </c>
      <c r="K10" s="21" t="s">
        <v>390</v>
      </c>
      <c r="L10" s="100">
        <v>170</v>
      </c>
      <c r="M10" s="29" t="s">
        <v>366</v>
      </c>
      <c r="N10" s="33" t="s">
        <v>367</v>
      </c>
      <c r="O10" s="29" t="s">
        <v>368</v>
      </c>
      <c r="P10" s="29" t="s">
        <v>31</v>
      </c>
      <c r="Q10" s="54" t="s">
        <v>34</v>
      </c>
      <c r="R10" s="16"/>
    </row>
    <row r="11" spans="1:18" s="17" customFormat="1" ht="12.75">
      <c r="A11" s="28">
        <v>2013</v>
      </c>
      <c r="B11" s="29">
        <v>5</v>
      </c>
      <c r="C11" s="30" t="s">
        <v>28</v>
      </c>
      <c r="D11" s="29" t="s">
        <v>375</v>
      </c>
      <c r="E11" s="20" t="s">
        <v>304</v>
      </c>
      <c r="F11" s="29">
        <v>55121903</v>
      </c>
      <c r="G11" s="29" t="s">
        <v>376</v>
      </c>
      <c r="H11" s="33" t="s">
        <v>363</v>
      </c>
      <c r="I11" s="21" t="s">
        <v>377</v>
      </c>
      <c r="J11" s="80">
        <v>1</v>
      </c>
      <c r="K11" s="21" t="s">
        <v>390</v>
      </c>
      <c r="L11" s="100">
        <v>190</v>
      </c>
      <c r="M11" s="29" t="s">
        <v>366</v>
      </c>
      <c r="N11" s="33" t="s">
        <v>367</v>
      </c>
      <c r="O11" s="29" t="s">
        <v>368</v>
      </c>
      <c r="P11" s="29" t="s">
        <v>31</v>
      </c>
      <c r="Q11" s="54" t="s">
        <v>34</v>
      </c>
      <c r="R11" s="16"/>
    </row>
    <row r="12" spans="1:18" s="17" customFormat="1" ht="12.75">
      <c r="A12" s="28">
        <v>2013</v>
      </c>
      <c r="B12" s="29">
        <v>5</v>
      </c>
      <c r="C12" s="30" t="s">
        <v>28</v>
      </c>
      <c r="D12" s="29" t="s">
        <v>378</v>
      </c>
      <c r="E12" s="20" t="s">
        <v>304</v>
      </c>
      <c r="F12" s="29">
        <v>46161580</v>
      </c>
      <c r="G12" s="29" t="s">
        <v>379</v>
      </c>
      <c r="H12" s="33" t="s">
        <v>363</v>
      </c>
      <c r="I12" s="21" t="s">
        <v>380</v>
      </c>
      <c r="J12" s="80">
        <v>4</v>
      </c>
      <c r="K12" s="21" t="s">
        <v>365</v>
      </c>
      <c r="L12" s="100">
        <v>80</v>
      </c>
      <c r="M12" s="29" t="s">
        <v>366</v>
      </c>
      <c r="N12" s="33" t="s">
        <v>367</v>
      </c>
      <c r="O12" s="29" t="s">
        <v>368</v>
      </c>
      <c r="P12" s="29" t="s">
        <v>31</v>
      </c>
      <c r="Q12" s="54" t="s">
        <v>34</v>
      </c>
      <c r="R12" s="16"/>
    </row>
    <row r="13" spans="1:18" s="17" customFormat="1" ht="12.75">
      <c r="A13" s="28">
        <v>2013</v>
      </c>
      <c r="B13" s="29">
        <v>5</v>
      </c>
      <c r="C13" s="30" t="s">
        <v>28</v>
      </c>
      <c r="D13" s="29" t="s">
        <v>381</v>
      </c>
      <c r="E13" s="20" t="s">
        <v>304</v>
      </c>
      <c r="F13" s="29">
        <v>41111511</v>
      </c>
      <c r="G13" s="29" t="s">
        <v>382</v>
      </c>
      <c r="H13" s="33" t="s">
        <v>363</v>
      </c>
      <c r="I13" s="21" t="s">
        <v>383</v>
      </c>
      <c r="J13" s="80">
        <v>19</v>
      </c>
      <c r="K13" s="21" t="s">
        <v>365</v>
      </c>
      <c r="L13" s="100">
        <v>1146</v>
      </c>
      <c r="M13" s="29" t="s">
        <v>366</v>
      </c>
      <c r="N13" s="33" t="s">
        <v>384</v>
      </c>
      <c r="O13" s="29" t="s">
        <v>385</v>
      </c>
      <c r="P13" s="29" t="s">
        <v>31</v>
      </c>
      <c r="Q13" s="54" t="s">
        <v>34</v>
      </c>
      <c r="R13" s="16"/>
    </row>
    <row r="14" spans="1:18" s="17" customFormat="1" ht="12.75">
      <c r="A14" s="28">
        <v>2013</v>
      </c>
      <c r="B14" s="29">
        <v>5</v>
      </c>
      <c r="C14" s="30" t="s">
        <v>28</v>
      </c>
      <c r="D14" s="29" t="s">
        <v>386</v>
      </c>
      <c r="E14" s="20" t="s">
        <v>304</v>
      </c>
      <c r="F14" s="29">
        <v>43222805</v>
      </c>
      <c r="G14" s="29" t="s">
        <v>387</v>
      </c>
      <c r="H14" s="33" t="s">
        <v>363</v>
      </c>
      <c r="I14" s="21" t="s">
        <v>388</v>
      </c>
      <c r="J14" s="80">
        <v>1</v>
      </c>
      <c r="K14" s="21" t="s">
        <v>365</v>
      </c>
      <c r="L14" s="100">
        <v>230</v>
      </c>
      <c r="M14" s="29" t="s">
        <v>366</v>
      </c>
      <c r="N14" s="33" t="s">
        <v>389</v>
      </c>
      <c r="O14" s="29" t="s">
        <v>385</v>
      </c>
      <c r="P14" s="29" t="s">
        <v>31</v>
      </c>
      <c r="Q14" s="54" t="s">
        <v>34</v>
      </c>
      <c r="R14" s="16"/>
    </row>
    <row r="15" spans="1:18" s="17" customFormat="1" ht="12.75">
      <c r="A15" s="35">
        <v>2013</v>
      </c>
      <c r="B15" s="31">
        <v>4</v>
      </c>
      <c r="C15" s="36" t="s">
        <v>28</v>
      </c>
      <c r="D15" s="31" t="s">
        <v>258</v>
      </c>
      <c r="E15" s="31" t="s">
        <v>259</v>
      </c>
      <c r="F15" s="31">
        <v>22351250</v>
      </c>
      <c r="G15" s="31" t="s">
        <v>260</v>
      </c>
      <c r="H15" s="31" t="s">
        <v>261</v>
      </c>
      <c r="I15" s="32" t="s">
        <v>262</v>
      </c>
      <c r="J15" s="32">
        <v>155</v>
      </c>
      <c r="K15" s="21" t="s">
        <v>263</v>
      </c>
      <c r="L15" s="79">
        <v>28</v>
      </c>
      <c r="M15" s="20" t="s">
        <v>62</v>
      </c>
      <c r="N15" s="20" t="s">
        <v>264</v>
      </c>
      <c r="O15" s="31" t="s">
        <v>265</v>
      </c>
      <c r="P15" s="29" t="s">
        <v>31</v>
      </c>
      <c r="Q15" s="37" t="s">
        <v>32</v>
      </c>
      <c r="R15" s="16"/>
    </row>
    <row r="16" spans="1:18" s="17" customFormat="1" ht="12.75">
      <c r="A16" s="35">
        <v>2013</v>
      </c>
      <c r="B16" s="31">
        <v>3</v>
      </c>
      <c r="C16" s="36" t="s">
        <v>28</v>
      </c>
      <c r="D16" s="31" t="s">
        <v>266</v>
      </c>
      <c r="E16" s="31" t="s">
        <v>75</v>
      </c>
      <c r="F16" s="31">
        <v>30121793</v>
      </c>
      <c r="G16" s="84" t="s">
        <v>404</v>
      </c>
      <c r="H16" s="31" t="s">
        <v>267</v>
      </c>
      <c r="I16" s="32" t="s">
        <v>268</v>
      </c>
      <c r="J16" s="32">
        <v>300</v>
      </c>
      <c r="K16" s="32" t="s">
        <v>269</v>
      </c>
      <c r="L16" s="79">
        <v>30</v>
      </c>
      <c r="M16" s="20" t="s">
        <v>62</v>
      </c>
      <c r="N16" s="20" t="s">
        <v>72</v>
      </c>
      <c r="O16" s="31" t="s">
        <v>73</v>
      </c>
      <c r="P16" s="31" t="s">
        <v>31</v>
      </c>
      <c r="Q16" s="37" t="s">
        <v>32</v>
      </c>
      <c r="R16" s="16"/>
    </row>
    <row r="17" spans="1:18" s="17" customFormat="1" ht="12.75">
      <c r="A17" s="35">
        <v>2013</v>
      </c>
      <c r="B17" s="75">
        <v>3</v>
      </c>
      <c r="C17" s="85" t="s">
        <v>28</v>
      </c>
      <c r="D17" s="75" t="s">
        <v>270</v>
      </c>
      <c r="E17" s="75" t="s">
        <v>75</v>
      </c>
      <c r="F17" s="31">
        <v>15101502</v>
      </c>
      <c r="G17" s="86" t="s">
        <v>271</v>
      </c>
      <c r="H17" s="75" t="s">
        <v>272</v>
      </c>
      <c r="I17" s="76" t="s">
        <v>273</v>
      </c>
      <c r="J17" s="76">
        <v>180000</v>
      </c>
      <c r="K17" s="44" t="s">
        <v>274</v>
      </c>
      <c r="L17" s="77">
        <v>310</v>
      </c>
      <c r="M17" s="43" t="s">
        <v>62</v>
      </c>
      <c r="N17" s="43" t="s">
        <v>275</v>
      </c>
      <c r="O17" s="75" t="s">
        <v>276</v>
      </c>
      <c r="P17" s="31" t="s">
        <v>31</v>
      </c>
      <c r="Q17" s="87" t="s">
        <v>32</v>
      </c>
      <c r="R17" s="16"/>
    </row>
    <row r="18" spans="1:18" s="17" customFormat="1" ht="12.75">
      <c r="A18" s="35">
        <v>2013</v>
      </c>
      <c r="B18" s="75">
        <v>8</v>
      </c>
      <c r="C18" s="85" t="s">
        <v>28</v>
      </c>
      <c r="D18" s="75" t="s">
        <v>277</v>
      </c>
      <c r="E18" s="75" t="s">
        <v>106</v>
      </c>
      <c r="F18" s="29">
        <v>11101908</v>
      </c>
      <c r="G18" s="33" t="s">
        <v>278</v>
      </c>
      <c r="H18" s="29" t="s">
        <v>252</v>
      </c>
      <c r="I18" s="44" t="s">
        <v>253</v>
      </c>
      <c r="J18" s="76">
        <v>4000</v>
      </c>
      <c r="K18" s="44" t="s">
        <v>254</v>
      </c>
      <c r="L18" s="77">
        <v>340</v>
      </c>
      <c r="M18" s="43" t="s">
        <v>62</v>
      </c>
      <c r="N18" s="43" t="s">
        <v>279</v>
      </c>
      <c r="O18" s="75" t="s">
        <v>280</v>
      </c>
      <c r="P18" s="31" t="s">
        <v>31</v>
      </c>
      <c r="Q18" s="87" t="s">
        <v>32</v>
      </c>
      <c r="R18" s="16"/>
    </row>
    <row r="19" spans="1:18" s="17" customFormat="1" ht="12.75">
      <c r="A19" s="71">
        <v>2013</v>
      </c>
      <c r="B19" s="72">
        <v>4</v>
      </c>
      <c r="C19" s="73" t="s">
        <v>28</v>
      </c>
      <c r="D19" s="72" t="s">
        <v>281</v>
      </c>
      <c r="E19" s="75" t="s">
        <v>106</v>
      </c>
      <c r="F19" s="72">
        <v>39111605</v>
      </c>
      <c r="G19" s="72" t="s">
        <v>282</v>
      </c>
      <c r="H19" s="72" t="s">
        <v>107</v>
      </c>
      <c r="I19" s="76" t="s">
        <v>283</v>
      </c>
      <c r="J19" s="76">
        <v>120</v>
      </c>
      <c r="K19" s="44" t="s">
        <v>108</v>
      </c>
      <c r="L19" s="77">
        <v>25</v>
      </c>
      <c r="M19" s="74" t="s">
        <v>80</v>
      </c>
      <c r="N19" s="74" t="s">
        <v>89</v>
      </c>
      <c r="O19" s="43" t="s">
        <v>163</v>
      </c>
      <c r="P19" s="72" t="s">
        <v>31</v>
      </c>
      <c r="Q19" s="78" t="s">
        <v>32</v>
      </c>
      <c r="R19" s="16"/>
    </row>
    <row r="20" spans="1:18" s="17" customFormat="1" ht="12.75">
      <c r="A20" s="28">
        <v>2013</v>
      </c>
      <c r="B20" s="29">
        <v>7</v>
      </c>
      <c r="C20" s="30" t="s">
        <v>28</v>
      </c>
      <c r="D20" s="29" t="s">
        <v>284</v>
      </c>
      <c r="E20" s="31" t="s">
        <v>106</v>
      </c>
      <c r="F20" s="29">
        <v>11101908</v>
      </c>
      <c r="G20" s="33" t="s">
        <v>278</v>
      </c>
      <c r="H20" s="29" t="s">
        <v>252</v>
      </c>
      <c r="I20" s="21" t="s">
        <v>285</v>
      </c>
      <c r="J20" s="32">
        <v>9000</v>
      </c>
      <c r="K20" s="21" t="s">
        <v>142</v>
      </c>
      <c r="L20" s="79">
        <v>900</v>
      </c>
      <c r="M20" s="33" t="s">
        <v>80</v>
      </c>
      <c r="N20" s="33" t="s">
        <v>286</v>
      </c>
      <c r="O20" s="29" t="s">
        <v>287</v>
      </c>
      <c r="P20" s="33" t="s">
        <v>68</v>
      </c>
      <c r="Q20" s="54" t="s">
        <v>100</v>
      </c>
      <c r="R20" s="16"/>
    </row>
    <row r="21" spans="1:18" s="17" customFormat="1" ht="12.75">
      <c r="A21" s="28">
        <v>2013</v>
      </c>
      <c r="B21" s="29">
        <v>5</v>
      </c>
      <c r="C21" s="30" t="s">
        <v>28</v>
      </c>
      <c r="D21" s="33" t="s">
        <v>421</v>
      </c>
      <c r="E21" s="20" t="s">
        <v>422</v>
      </c>
      <c r="F21" s="29">
        <v>40101601</v>
      </c>
      <c r="G21" s="33" t="s">
        <v>418</v>
      </c>
      <c r="H21" s="29">
        <v>1250</v>
      </c>
      <c r="I21" s="21" t="s">
        <v>419</v>
      </c>
      <c r="J21" s="32">
        <v>16</v>
      </c>
      <c r="K21" s="21" t="s">
        <v>420</v>
      </c>
      <c r="L21" s="79">
        <v>500</v>
      </c>
      <c r="M21" s="33" t="s">
        <v>423</v>
      </c>
      <c r="N21" s="33" t="s">
        <v>407</v>
      </c>
      <c r="O21" s="29" t="s">
        <v>408</v>
      </c>
      <c r="P21" s="33" t="s">
        <v>424</v>
      </c>
      <c r="Q21" s="34" t="s">
        <v>32</v>
      </c>
      <c r="R21" s="16"/>
    </row>
    <row r="22" spans="1:18" s="17" customFormat="1" ht="12.75">
      <c r="A22" s="28">
        <v>2013</v>
      </c>
      <c r="B22" s="29">
        <v>5</v>
      </c>
      <c r="C22" s="92" t="s">
        <v>412</v>
      </c>
      <c r="D22" s="29" t="s">
        <v>441</v>
      </c>
      <c r="E22" s="20" t="s">
        <v>422</v>
      </c>
      <c r="F22" s="29">
        <v>30171523</v>
      </c>
      <c r="G22" s="33" t="s">
        <v>425</v>
      </c>
      <c r="H22" s="29" t="s">
        <v>426</v>
      </c>
      <c r="I22" s="21" t="s">
        <v>419</v>
      </c>
      <c r="J22" s="80">
        <v>3</v>
      </c>
      <c r="K22" s="21" t="s">
        <v>420</v>
      </c>
      <c r="L22" s="100">
        <v>330</v>
      </c>
      <c r="M22" s="33" t="s">
        <v>423</v>
      </c>
      <c r="N22" s="33" t="s">
        <v>407</v>
      </c>
      <c r="O22" s="29" t="s">
        <v>408</v>
      </c>
      <c r="P22" s="33" t="s">
        <v>424</v>
      </c>
      <c r="Q22" s="34" t="s">
        <v>32</v>
      </c>
      <c r="R22" s="16"/>
    </row>
    <row r="23" spans="1:18" s="17" customFormat="1" ht="12.75">
      <c r="A23" s="28">
        <v>2013</v>
      </c>
      <c r="B23" s="20">
        <v>7</v>
      </c>
      <c r="C23" s="20" t="s">
        <v>28</v>
      </c>
      <c r="D23" s="20" t="s">
        <v>288</v>
      </c>
      <c r="E23" s="31" t="s">
        <v>106</v>
      </c>
      <c r="F23" s="31">
        <v>11101598</v>
      </c>
      <c r="G23" s="33" t="s">
        <v>278</v>
      </c>
      <c r="H23" s="29" t="s">
        <v>252</v>
      </c>
      <c r="I23" s="21" t="s">
        <v>289</v>
      </c>
      <c r="J23" s="32">
        <v>4000</v>
      </c>
      <c r="K23" s="21" t="s">
        <v>142</v>
      </c>
      <c r="L23" s="90">
        <v>400</v>
      </c>
      <c r="M23" s="33" t="s">
        <v>165</v>
      </c>
      <c r="N23" s="33" t="s">
        <v>166</v>
      </c>
      <c r="O23" s="20" t="s">
        <v>167</v>
      </c>
      <c r="P23" s="29" t="s">
        <v>31</v>
      </c>
      <c r="Q23" s="34" t="s">
        <v>32</v>
      </c>
      <c r="R23" s="16"/>
    </row>
    <row r="24" spans="1:18" s="17" customFormat="1" ht="12.75">
      <c r="A24" s="28">
        <v>2013</v>
      </c>
      <c r="B24" s="29">
        <v>3</v>
      </c>
      <c r="C24" s="30" t="s">
        <v>28</v>
      </c>
      <c r="D24" s="29" t="s">
        <v>115</v>
      </c>
      <c r="E24" s="31" t="s">
        <v>106</v>
      </c>
      <c r="F24" s="29">
        <v>39111605</v>
      </c>
      <c r="G24" s="29" t="s">
        <v>116</v>
      </c>
      <c r="H24" s="29" t="s">
        <v>107</v>
      </c>
      <c r="I24" s="21" t="s">
        <v>290</v>
      </c>
      <c r="J24" s="32"/>
      <c r="K24" s="21" t="s">
        <v>291</v>
      </c>
      <c r="L24" s="79">
        <v>120</v>
      </c>
      <c r="M24" s="29" t="s">
        <v>112</v>
      </c>
      <c r="N24" s="29" t="s">
        <v>117</v>
      </c>
      <c r="O24" s="29" t="s">
        <v>118</v>
      </c>
      <c r="P24" s="29" t="s">
        <v>31</v>
      </c>
      <c r="Q24" s="34" t="s">
        <v>32</v>
      </c>
      <c r="R24" s="16"/>
    </row>
    <row r="25" spans="1:18" s="17" customFormat="1" ht="12.75">
      <c r="A25" s="28">
        <v>2013</v>
      </c>
      <c r="B25" s="29">
        <v>3</v>
      </c>
      <c r="C25" s="30" t="s">
        <v>28</v>
      </c>
      <c r="D25" s="29" t="s">
        <v>119</v>
      </c>
      <c r="E25" s="31" t="s">
        <v>106</v>
      </c>
      <c r="F25" s="29">
        <v>39111605</v>
      </c>
      <c r="G25" s="29" t="s">
        <v>116</v>
      </c>
      <c r="H25" s="29" t="s">
        <v>107</v>
      </c>
      <c r="I25" s="21" t="s">
        <v>292</v>
      </c>
      <c r="J25" s="32"/>
      <c r="K25" s="21" t="s">
        <v>291</v>
      </c>
      <c r="L25" s="79">
        <v>120</v>
      </c>
      <c r="M25" s="29" t="s">
        <v>112</v>
      </c>
      <c r="N25" s="29" t="s">
        <v>117</v>
      </c>
      <c r="O25" s="29" t="s">
        <v>118</v>
      </c>
      <c r="P25" s="29" t="s">
        <v>31</v>
      </c>
      <c r="Q25" s="34" t="s">
        <v>32</v>
      </c>
      <c r="R25" s="16"/>
    </row>
    <row r="26" spans="1:18" s="17" customFormat="1" ht="12.75">
      <c r="A26" s="35">
        <v>2013</v>
      </c>
      <c r="B26" s="31">
        <v>3</v>
      </c>
      <c r="C26" s="36" t="s">
        <v>28</v>
      </c>
      <c r="D26" s="20" t="s">
        <v>293</v>
      </c>
      <c r="E26" s="20" t="s">
        <v>75</v>
      </c>
      <c r="F26" s="31">
        <v>15101502</v>
      </c>
      <c r="G26" s="20" t="s">
        <v>294</v>
      </c>
      <c r="H26" s="20" t="s">
        <v>295</v>
      </c>
      <c r="I26" s="21" t="s">
        <v>296</v>
      </c>
      <c r="J26" s="32">
        <v>23000</v>
      </c>
      <c r="K26" s="21" t="s">
        <v>297</v>
      </c>
      <c r="L26" s="79">
        <v>420</v>
      </c>
      <c r="M26" s="20" t="s">
        <v>165</v>
      </c>
      <c r="N26" s="20" t="s">
        <v>298</v>
      </c>
      <c r="O26" s="31" t="s">
        <v>299</v>
      </c>
      <c r="P26" s="31" t="s">
        <v>31</v>
      </c>
      <c r="Q26" s="37" t="s">
        <v>32</v>
      </c>
      <c r="R26" s="16"/>
    </row>
    <row r="27" spans="1:18" s="17" customFormat="1" ht="12.75">
      <c r="A27" s="35">
        <v>2013</v>
      </c>
      <c r="B27" s="31">
        <v>2</v>
      </c>
      <c r="C27" s="36" t="s">
        <v>28</v>
      </c>
      <c r="D27" s="20" t="s">
        <v>293</v>
      </c>
      <c r="E27" s="31" t="s">
        <v>75</v>
      </c>
      <c r="F27" s="31">
        <v>15101502</v>
      </c>
      <c r="G27" s="20" t="s">
        <v>294</v>
      </c>
      <c r="H27" s="20" t="s">
        <v>295</v>
      </c>
      <c r="I27" s="32" t="s">
        <v>300</v>
      </c>
      <c r="J27" s="32">
        <v>300000</v>
      </c>
      <c r="K27" s="21" t="s">
        <v>297</v>
      </c>
      <c r="L27" s="79">
        <v>480</v>
      </c>
      <c r="M27" s="20" t="s">
        <v>123</v>
      </c>
      <c r="N27" s="20" t="s">
        <v>133</v>
      </c>
      <c r="O27" s="31" t="s">
        <v>301</v>
      </c>
      <c r="P27" s="31" t="s">
        <v>31</v>
      </c>
      <c r="Q27" s="37" t="s">
        <v>32</v>
      </c>
      <c r="R27" s="16"/>
    </row>
    <row r="28" spans="1:18" s="17" customFormat="1" ht="12.75">
      <c r="A28" s="28">
        <v>2013</v>
      </c>
      <c r="B28" s="29">
        <v>8</v>
      </c>
      <c r="C28" s="30" t="s">
        <v>28</v>
      </c>
      <c r="D28" s="33" t="s">
        <v>288</v>
      </c>
      <c r="E28" s="31" t="s">
        <v>106</v>
      </c>
      <c r="F28" s="29">
        <v>11101908</v>
      </c>
      <c r="G28" s="29" t="s">
        <v>302</v>
      </c>
      <c r="H28" s="29" t="s">
        <v>140</v>
      </c>
      <c r="I28" s="21" t="s">
        <v>141</v>
      </c>
      <c r="J28" s="32">
        <v>7000</v>
      </c>
      <c r="K28" s="21" t="s">
        <v>142</v>
      </c>
      <c r="L28" s="79">
        <v>840</v>
      </c>
      <c r="M28" s="33" t="s">
        <v>123</v>
      </c>
      <c r="N28" s="33" t="s">
        <v>143</v>
      </c>
      <c r="O28" s="29" t="s">
        <v>144</v>
      </c>
      <c r="P28" s="29" t="s">
        <v>31</v>
      </c>
      <c r="Q28" s="34" t="s">
        <v>32</v>
      </c>
      <c r="R28" s="16"/>
    </row>
    <row r="29" spans="1:18" s="17" customFormat="1" ht="12.75">
      <c r="A29" s="88">
        <v>2013</v>
      </c>
      <c r="B29" s="75">
        <v>3</v>
      </c>
      <c r="C29" s="91" t="s">
        <v>90</v>
      </c>
      <c r="D29" s="43" t="s">
        <v>303</v>
      </c>
      <c r="E29" s="43" t="s">
        <v>304</v>
      </c>
      <c r="F29" s="31">
        <v>15101502</v>
      </c>
      <c r="G29" s="43" t="s">
        <v>294</v>
      </c>
      <c r="H29" s="43" t="s">
        <v>305</v>
      </c>
      <c r="I29" s="76" t="s">
        <v>300</v>
      </c>
      <c r="J29" s="76">
        <v>420000</v>
      </c>
      <c r="K29" s="44" t="s">
        <v>297</v>
      </c>
      <c r="L29" s="77">
        <v>300</v>
      </c>
      <c r="M29" s="43" t="s">
        <v>306</v>
      </c>
      <c r="N29" s="43" t="s">
        <v>307</v>
      </c>
      <c r="O29" s="89" t="s">
        <v>308</v>
      </c>
      <c r="P29" s="43" t="s">
        <v>68</v>
      </c>
      <c r="Q29" s="87" t="s">
        <v>32</v>
      </c>
      <c r="R29" s="16"/>
    </row>
    <row r="30" spans="1:18" s="17" customFormat="1" ht="12.75">
      <c r="A30" s="35">
        <v>2013</v>
      </c>
      <c r="B30" s="31">
        <v>8</v>
      </c>
      <c r="C30" s="53" t="s">
        <v>90</v>
      </c>
      <c r="D30" s="20" t="s">
        <v>309</v>
      </c>
      <c r="E30" s="20" t="s">
        <v>106</v>
      </c>
      <c r="F30" s="31">
        <v>11101598</v>
      </c>
      <c r="G30" s="20" t="s">
        <v>310</v>
      </c>
      <c r="H30" s="29" t="s">
        <v>252</v>
      </c>
      <c r="I30" s="21" t="s">
        <v>289</v>
      </c>
      <c r="J30" s="32">
        <v>3000</v>
      </c>
      <c r="K30" s="21" t="s">
        <v>142</v>
      </c>
      <c r="L30" s="79">
        <v>252</v>
      </c>
      <c r="M30" s="20" t="s">
        <v>306</v>
      </c>
      <c r="N30" s="20" t="s">
        <v>311</v>
      </c>
      <c r="O30" s="84" t="s">
        <v>312</v>
      </c>
      <c r="P30" s="20" t="s">
        <v>68</v>
      </c>
      <c r="Q30" s="37" t="s">
        <v>32</v>
      </c>
      <c r="R30" s="16"/>
    </row>
    <row r="31" spans="1:18" s="17" customFormat="1" ht="12.75">
      <c r="A31" s="28">
        <v>2013</v>
      </c>
      <c r="B31" s="29">
        <v>8</v>
      </c>
      <c r="C31" s="92" t="s">
        <v>90</v>
      </c>
      <c r="D31" s="29" t="s">
        <v>313</v>
      </c>
      <c r="E31" s="31" t="s">
        <v>106</v>
      </c>
      <c r="F31" s="31">
        <v>11101598</v>
      </c>
      <c r="G31" s="33" t="s">
        <v>314</v>
      </c>
      <c r="H31" s="29" t="s">
        <v>315</v>
      </c>
      <c r="I31" s="21" t="s">
        <v>141</v>
      </c>
      <c r="J31" s="32">
        <v>4500</v>
      </c>
      <c r="K31" s="21" t="s">
        <v>142</v>
      </c>
      <c r="L31" s="81">
        <v>405</v>
      </c>
      <c r="M31" s="33" t="s">
        <v>185</v>
      </c>
      <c r="N31" s="33" t="s">
        <v>189</v>
      </c>
      <c r="O31" s="29" t="s">
        <v>190</v>
      </c>
      <c r="P31" s="33" t="s">
        <v>68</v>
      </c>
      <c r="Q31" s="34" t="s">
        <v>32</v>
      </c>
      <c r="R31" s="16"/>
    </row>
    <row r="32" spans="1:18" s="17" customFormat="1" ht="12.75">
      <c r="A32" s="28">
        <v>2013</v>
      </c>
      <c r="B32" s="29">
        <v>3</v>
      </c>
      <c r="C32" s="30" t="s">
        <v>28</v>
      </c>
      <c r="D32" s="29" t="s">
        <v>316</v>
      </c>
      <c r="E32" s="31" t="s">
        <v>75</v>
      </c>
      <c r="F32" s="31">
        <v>15101502</v>
      </c>
      <c r="G32" s="33" t="s">
        <v>317</v>
      </c>
      <c r="H32" s="33" t="s">
        <v>318</v>
      </c>
      <c r="I32" s="32" t="s">
        <v>319</v>
      </c>
      <c r="J32" s="32">
        <v>250000</v>
      </c>
      <c r="K32" s="21" t="s">
        <v>297</v>
      </c>
      <c r="L32" s="81">
        <v>437</v>
      </c>
      <c r="M32" s="33" t="s">
        <v>185</v>
      </c>
      <c r="N32" s="33" t="s">
        <v>320</v>
      </c>
      <c r="O32" s="29" t="s">
        <v>321</v>
      </c>
      <c r="P32" s="29" t="s">
        <v>31</v>
      </c>
      <c r="Q32" s="34" t="s">
        <v>32</v>
      </c>
      <c r="R32" s="16"/>
    </row>
    <row r="33" spans="1:18" s="17" customFormat="1" ht="12.75">
      <c r="A33" s="28">
        <v>2013</v>
      </c>
      <c r="B33" s="29">
        <v>2</v>
      </c>
      <c r="C33" s="30" t="s">
        <v>28</v>
      </c>
      <c r="D33" s="29" t="s">
        <v>322</v>
      </c>
      <c r="E33" s="31" t="s">
        <v>75</v>
      </c>
      <c r="F33" s="31">
        <v>15101502</v>
      </c>
      <c r="G33" s="29" t="s">
        <v>323</v>
      </c>
      <c r="H33" s="33" t="s">
        <v>324</v>
      </c>
      <c r="I33" s="32" t="s">
        <v>325</v>
      </c>
      <c r="J33" s="32">
        <v>240000</v>
      </c>
      <c r="K33" s="21" t="s">
        <v>297</v>
      </c>
      <c r="L33" s="79">
        <v>400</v>
      </c>
      <c r="M33" s="33" t="s">
        <v>195</v>
      </c>
      <c r="N33" s="33" t="s">
        <v>326</v>
      </c>
      <c r="O33" s="29" t="s">
        <v>327</v>
      </c>
      <c r="P33" s="33" t="s">
        <v>68</v>
      </c>
      <c r="Q33" s="34" t="s">
        <v>32</v>
      </c>
      <c r="R33" s="16"/>
    </row>
    <row r="34" spans="1:18" s="17" customFormat="1" ht="12.75">
      <c r="A34" s="28">
        <v>2013</v>
      </c>
      <c r="B34" s="29">
        <v>3</v>
      </c>
      <c r="C34" s="30" t="s">
        <v>28</v>
      </c>
      <c r="D34" s="33" t="s">
        <v>328</v>
      </c>
      <c r="E34" s="31" t="s">
        <v>75</v>
      </c>
      <c r="F34" s="72">
        <v>39111605</v>
      </c>
      <c r="G34" s="29" t="s">
        <v>329</v>
      </c>
      <c r="H34" s="29" t="s">
        <v>330</v>
      </c>
      <c r="I34" s="32" t="s">
        <v>331</v>
      </c>
      <c r="J34" s="32">
        <v>1</v>
      </c>
      <c r="K34" s="21" t="s">
        <v>332</v>
      </c>
      <c r="L34" s="79">
        <v>30</v>
      </c>
      <c r="M34" s="33" t="s">
        <v>195</v>
      </c>
      <c r="N34" s="33" t="s">
        <v>333</v>
      </c>
      <c r="O34" s="29" t="s">
        <v>334</v>
      </c>
      <c r="P34" s="33" t="s">
        <v>68</v>
      </c>
      <c r="Q34" s="34" t="s">
        <v>32</v>
      </c>
      <c r="R34" s="16"/>
    </row>
    <row r="35" spans="1:18" s="17" customFormat="1" ht="12.75">
      <c r="A35" s="93">
        <v>2013</v>
      </c>
      <c r="B35" s="94">
        <v>3</v>
      </c>
      <c r="C35" s="27" t="s">
        <v>28</v>
      </c>
      <c r="D35" s="95" t="s">
        <v>335</v>
      </c>
      <c r="E35" s="23" t="s">
        <v>75</v>
      </c>
      <c r="F35" s="29">
        <v>26111707</v>
      </c>
      <c r="G35" s="95" t="s">
        <v>336</v>
      </c>
      <c r="H35" s="95" t="s">
        <v>337</v>
      </c>
      <c r="I35" s="96" t="s">
        <v>338</v>
      </c>
      <c r="J35" s="96">
        <v>1</v>
      </c>
      <c r="K35" s="97" t="s">
        <v>332</v>
      </c>
      <c r="L35" s="98">
        <v>60</v>
      </c>
      <c r="M35" s="95" t="s">
        <v>195</v>
      </c>
      <c r="N35" s="95" t="s">
        <v>333</v>
      </c>
      <c r="O35" s="94" t="s">
        <v>334</v>
      </c>
      <c r="P35" s="95" t="s">
        <v>68</v>
      </c>
      <c r="Q35" s="99" t="s">
        <v>32</v>
      </c>
      <c r="R35" s="16"/>
    </row>
    <row r="36" spans="1:18" s="17" customFormat="1" ht="12.75">
      <c r="A36" s="28">
        <v>2013</v>
      </c>
      <c r="B36" s="29">
        <v>3</v>
      </c>
      <c r="C36" s="30" t="s">
        <v>28</v>
      </c>
      <c r="D36" s="29" t="s">
        <v>339</v>
      </c>
      <c r="E36" s="31" t="s">
        <v>75</v>
      </c>
      <c r="F36" s="29">
        <v>39111708</v>
      </c>
      <c r="G36" s="29" t="s">
        <v>340</v>
      </c>
      <c r="H36" s="29" t="s">
        <v>341</v>
      </c>
      <c r="I36" s="32" t="s">
        <v>342</v>
      </c>
      <c r="J36" s="80">
        <v>1</v>
      </c>
      <c r="K36" s="21" t="s">
        <v>332</v>
      </c>
      <c r="L36" s="79">
        <v>90</v>
      </c>
      <c r="M36" s="33" t="s">
        <v>195</v>
      </c>
      <c r="N36" s="33" t="s">
        <v>333</v>
      </c>
      <c r="O36" s="29" t="s">
        <v>334</v>
      </c>
      <c r="P36" s="33" t="s">
        <v>68</v>
      </c>
      <c r="Q36" s="34" t="s">
        <v>32</v>
      </c>
      <c r="R36" s="16"/>
    </row>
    <row r="37" spans="1:18" s="17" customFormat="1" ht="12.75">
      <c r="A37" s="28">
        <v>2013</v>
      </c>
      <c r="B37" s="29">
        <v>3</v>
      </c>
      <c r="C37" s="30" t="s">
        <v>28</v>
      </c>
      <c r="D37" s="29" t="s">
        <v>343</v>
      </c>
      <c r="E37" s="31" t="s">
        <v>75</v>
      </c>
      <c r="F37" s="29">
        <v>39111708</v>
      </c>
      <c r="G37" s="29" t="s">
        <v>340</v>
      </c>
      <c r="H37" s="29" t="s">
        <v>341</v>
      </c>
      <c r="I37" s="32" t="s">
        <v>342</v>
      </c>
      <c r="J37" s="80">
        <v>1</v>
      </c>
      <c r="K37" s="21" t="s">
        <v>332</v>
      </c>
      <c r="L37" s="79">
        <v>110</v>
      </c>
      <c r="M37" s="33" t="s">
        <v>195</v>
      </c>
      <c r="N37" s="33" t="s">
        <v>333</v>
      </c>
      <c r="O37" s="29" t="s">
        <v>334</v>
      </c>
      <c r="P37" s="33" t="s">
        <v>68</v>
      </c>
      <c r="Q37" s="34" t="s">
        <v>32</v>
      </c>
      <c r="R37" s="16"/>
    </row>
    <row r="38" spans="1:18" s="17" customFormat="1" ht="12.75">
      <c r="A38" s="28">
        <v>2013</v>
      </c>
      <c r="B38" s="29">
        <v>3</v>
      </c>
      <c r="C38" s="30" t="s">
        <v>28</v>
      </c>
      <c r="D38" s="29" t="s">
        <v>344</v>
      </c>
      <c r="E38" s="31" t="s">
        <v>75</v>
      </c>
      <c r="F38" s="29">
        <v>39121103</v>
      </c>
      <c r="G38" s="33" t="s">
        <v>345</v>
      </c>
      <c r="H38" s="29" t="s">
        <v>346</v>
      </c>
      <c r="I38" s="32" t="s">
        <v>347</v>
      </c>
      <c r="J38" s="80">
        <v>1</v>
      </c>
      <c r="K38" s="21" t="s">
        <v>332</v>
      </c>
      <c r="L38" s="79">
        <v>20</v>
      </c>
      <c r="M38" s="33" t="s">
        <v>195</v>
      </c>
      <c r="N38" s="33" t="s">
        <v>333</v>
      </c>
      <c r="O38" s="29" t="s">
        <v>334</v>
      </c>
      <c r="P38" s="33" t="s">
        <v>68</v>
      </c>
      <c r="Q38" s="34" t="s">
        <v>32</v>
      </c>
      <c r="R38" s="16"/>
    </row>
    <row r="39" spans="1:18" s="17" customFormat="1" ht="12.75">
      <c r="A39" s="28">
        <v>2013</v>
      </c>
      <c r="B39" s="29">
        <v>9</v>
      </c>
      <c r="C39" s="30" t="s">
        <v>28</v>
      </c>
      <c r="D39" s="29" t="s">
        <v>348</v>
      </c>
      <c r="E39" s="31" t="s">
        <v>106</v>
      </c>
      <c r="F39" s="31">
        <v>11101598</v>
      </c>
      <c r="G39" s="29" t="s">
        <v>302</v>
      </c>
      <c r="H39" s="29" t="s">
        <v>140</v>
      </c>
      <c r="I39" s="21" t="s">
        <v>289</v>
      </c>
      <c r="J39" s="32">
        <v>2500</v>
      </c>
      <c r="K39" s="21" t="s">
        <v>142</v>
      </c>
      <c r="L39" s="79">
        <v>305</v>
      </c>
      <c r="M39" s="33" t="s">
        <v>195</v>
      </c>
      <c r="N39" s="33" t="s">
        <v>326</v>
      </c>
      <c r="O39" s="29" t="s">
        <v>327</v>
      </c>
      <c r="P39" s="29" t="s">
        <v>31</v>
      </c>
      <c r="Q39" s="34" t="s">
        <v>32</v>
      </c>
      <c r="R39" s="16"/>
    </row>
    <row r="40" spans="1:18" s="17" customFormat="1" ht="12.75">
      <c r="A40" s="101">
        <v>2013</v>
      </c>
      <c r="B40" s="102">
        <v>4</v>
      </c>
      <c r="C40" s="103" t="s">
        <v>28</v>
      </c>
      <c r="D40" s="39" t="s">
        <v>349</v>
      </c>
      <c r="E40" s="104" t="s">
        <v>75</v>
      </c>
      <c r="F40" s="102">
        <v>21101706</v>
      </c>
      <c r="G40" s="105" t="s">
        <v>350</v>
      </c>
      <c r="H40" s="102" t="s">
        <v>351</v>
      </c>
      <c r="I40" s="40" t="s">
        <v>352</v>
      </c>
      <c r="J40" s="106">
        <v>2</v>
      </c>
      <c r="K40" s="40" t="s">
        <v>353</v>
      </c>
      <c r="L40" s="107">
        <v>100</v>
      </c>
      <c r="M40" s="102" t="s">
        <v>354</v>
      </c>
      <c r="N40" s="68" t="s">
        <v>229</v>
      </c>
      <c r="O40" s="67" t="s">
        <v>230</v>
      </c>
      <c r="P40" s="102" t="s">
        <v>31</v>
      </c>
      <c r="Q40" s="108" t="s">
        <v>32</v>
      </c>
      <c r="R40" s="16"/>
    </row>
    <row r="41" spans="1:18" s="17" customFormat="1" ht="12.75">
      <c r="C41" s="16"/>
    </row>
    <row r="42" spans="1:18" s="14" customFormat="1">
      <c r="A42" s="15"/>
    </row>
  </sheetData>
  <autoFilter ref="A1:Q40"/>
  <phoneticPr fontId="3" type="noConversion"/>
  <dataValidations count="7">
    <dataValidation type="list" allowBlank="1" showInputMessage="1" showErrorMessage="1" sqref="C24:C40 C3:C22">
      <formula1>"자체조달,중앙조달"</formula1>
    </dataValidation>
    <dataValidation type="list" allowBlank="1" showInputMessage="1" showErrorMessage="1" sqref="C23">
      <formula1>"자체조달"</formula1>
    </dataValidation>
    <dataValidation type="list" allowBlank="1" showInputMessage="1" showErrorMessage="1" sqref="A3:A40">
      <formula1>"2012"</formula1>
    </dataValidation>
    <dataValidation type="list" allowBlank="1" showInputMessage="1" showErrorMessage="1" sqref="B3:B40">
      <formula1>"01,02,03,04,05,06,07,08,09,10,11,12"</formula1>
    </dataValidation>
    <dataValidation type="list" allowBlank="1" showInputMessage="1" showErrorMessage="1" sqref="P3:P40">
      <formula1>"협정,비협정"</formula1>
    </dataValidation>
    <dataValidation type="list" allowBlank="1" showInputMessage="1" showErrorMessage="1" sqref="E3:E40">
      <formula1>"일반총액,일반단가,수의단가,수의총액,해당없음"</formula1>
    </dataValidation>
    <dataValidation type="list" allowBlank="1" showInputMessage="1" showErrorMessage="1" sqref="Q3:Q40">
      <formula1>"신규"</formula1>
    </dataValidation>
  </dataValidations>
  <pageMargins left="0.2" right="0.2" top="1" bottom="1" header="0.5" footer="0.5"/>
  <pageSetup paperSize="9" scale="44" orientation="landscape" r:id="rId1"/>
  <headerFooter alignWithMargins="0">
    <oddHeader>&amp;C&amp;"HY견고딕,굵게"&amp;20&amp;A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2013 발주계획(공사)</vt:lpstr>
      <vt:lpstr>2013 발주계획(용역)</vt:lpstr>
      <vt:lpstr>2013 발주계획(구매)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2013-01-10T05:49:47Z</cp:lastPrinted>
  <dcterms:created xsi:type="dcterms:W3CDTF">2010-01-26T23:12:09Z</dcterms:created>
  <dcterms:modified xsi:type="dcterms:W3CDTF">2013-01-14T07:56:15Z</dcterms:modified>
</cp:coreProperties>
</file>