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-90" windowWidth="15915" windowHeight="10185"/>
  </bookViews>
  <sheets>
    <sheet name="2012 발주계획(공사)" sheetId="1" r:id="rId1"/>
    <sheet name="2012발주계획(WTO)" sheetId="4" state="hidden" r:id="rId2"/>
    <sheet name="2012 발주계획(용역)" sheetId="2" r:id="rId3"/>
    <sheet name="2012 발주계획(구매)" sheetId="3" r:id="rId4"/>
  </sheets>
  <definedNames>
    <definedName name="_xlnm._FilterDatabase" localSheetId="0" hidden="1">'2012 발주계획(공사)'!$A$1:$Q$14</definedName>
    <definedName name="_xlnm._FilterDatabase" localSheetId="3" hidden="1">'2012 발주계획(구매)'!$A$1:$Q$3</definedName>
    <definedName name="_xlnm._FilterDatabase" localSheetId="2" hidden="1">'2012 발주계획(용역)'!$A$1:$L$4</definedName>
  </definedNames>
  <calcPr calcId="125725"/>
</workbook>
</file>

<file path=xl/calcChain.xml><?xml version="1.0" encoding="utf-8"?>
<calcChain xmlns="http://schemas.openxmlformats.org/spreadsheetml/2006/main">
  <c r="J3" i="1"/>
  <c r="K3" s="1"/>
  <c r="J9"/>
  <c r="J8"/>
  <c r="J7"/>
  <c r="H6"/>
  <c r="J6" s="1"/>
  <c r="K6" s="1"/>
  <c r="H2" i="4"/>
</calcChain>
</file>

<file path=xl/sharedStrings.xml><?xml version="1.0" encoding="utf-8"?>
<sst xmlns="http://schemas.openxmlformats.org/spreadsheetml/2006/main" count="578" uniqueCount="264">
  <si>
    <t>발주년도</t>
    <phoneticPr fontId="3" type="noConversion"/>
  </si>
  <si>
    <t>발주월</t>
    <phoneticPr fontId="3" type="noConversion"/>
  </si>
  <si>
    <t>조달방식</t>
    <phoneticPr fontId="3" type="noConversion"/>
  </si>
  <si>
    <t>공사명</t>
    <phoneticPr fontId="3" type="noConversion"/>
  </si>
  <si>
    <t>공종</t>
    <phoneticPr fontId="3" type="noConversion"/>
  </si>
  <si>
    <t>계약방법</t>
    <phoneticPr fontId="3" type="noConversion"/>
  </si>
  <si>
    <t>도급액
( 단위:백만원)</t>
    <phoneticPr fontId="3" type="noConversion"/>
  </si>
  <si>
    <t>관급자재대
(단위:백만원)</t>
    <phoneticPr fontId="3" type="noConversion"/>
  </si>
  <si>
    <t>기타
(단위:백만원)</t>
    <phoneticPr fontId="3" type="noConversion"/>
  </si>
  <si>
    <t>계
(단위:백만원)</t>
    <phoneticPr fontId="3" type="noConversion"/>
  </si>
  <si>
    <t>금차도급금액
(단위:백만원)</t>
    <phoneticPr fontId="3" type="noConversion"/>
  </si>
  <si>
    <t>국고보조금액
(단위:백만원)</t>
    <phoneticPr fontId="3" type="noConversion"/>
  </si>
  <si>
    <t>예산코드(17자리)</t>
    <phoneticPr fontId="3" type="noConversion"/>
  </si>
  <si>
    <t>부서명</t>
    <phoneticPr fontId="3" type="noConversion"/>
  </si>
  <si>
    <t>담당자</t>
    <phoneticPr fontId="3" type="noConversion"/>
  </si>
  <si>
    <t>협정여부</t>
    <phoneticPr fontId="3" type="noConversion"/>
  </si>
  <si>
    <t>용역명</t>
    <phoneticPr fontId="3" type="noConversion"/>
  </si>
  <si>
    <t>예산액
(단위:백만원)</t>
    <phoneticPr fontId="3" type="noConversion"/>
  </si>
  <si>
    <t>사업명</t>
    <phoneticPr fontId="3" type="noConversion"/>
  </si>
  <si>
    <t>물품분류번호</t>
    <phoneticPr fontId="3" type="noConversion"/>
  </si>
  <si>
    <t>품 명</t>
    <phoneticPr fontId="3" type="noConversion"/>
  </si>
  <si>
    <t>주요규격</t>
    <phoneticPr fontId="3" type="noConversion"/>
  </si>
  <si>
    <t>용도</t>
    <phoneticPr fontId="3" type="noConversion"/>
  </si>
  <si>
    <t>수량</t>
    <phoneticPr fontId="3" type="noConversion"/>
  </si>
  <si>
    <t>단위</t>
    <phoneticPr fontId="3" type="noConversion"/>
  </si>
  <si>
    <t>구매예정금액
(단위:백만원)</t>
    <phoneticPr fontId="3" type="noConversion"/>
  </si>
  <si>
    <t>연락처</t>
    <phoneticPr fontId="3" type="noConversion"/>
  </si>
  <si>
    <t>비고</t>
    <phoneticPr fontId="3" type="noConversion"/>
  </si>
  <si>
    <t>공사기간</t>
    <phoneticPr fontId="3" type="noConversion"/>
  </si>
  <si>
    <t>설계서열람장소</t>
    <phoneticPr fontId="3" type="noConversion"/>
  </si>
  <si>
    <t>설계서열람기간</t>
    <phoneticPr fontId="3" type="noConversion"/>
  </si>
  <si>
    <t>계
(단위:백만원)</t>
    <phoneticPr fontId="3" type="noConversion"/>
  </si>
  <si>
    <t>자체조달</t>
  </si>
  <si>
    <t>제한</t>
  </si>
  <si>
    <t>전문</t>
  </si>
  <si>
    <t>비협정</t>
  </si>
  <si>
    <t>General Bid</t>
  </si>
  <si>
    <t>사업주관부서 기재</t>
    <phoneticPr fontId="3" type="noConversion"/>
  </si>
  <si>
    <t>신규</t>
  </si>
  <si>
    <t>일반</t>
  </si>
  <si>
    <t>고속국도 제0호선 ㅇㅇ~ㅇㅇ간 건설공사</t>
    <phoneticPr fontId="3" type="noConversion"/>
  </si>
  <si>
    <t>2. 발주시기 : 발주예정월을 입력 예) 3월 =&gt; 3</t>
  </si>
  <si>
    <t>4. 공사명 : 공사명을 정확하게 입력</t>
  </si>
  <si>
    <t>5,6,7,8. 도급액/ 관급자재대/ 기타/ 계 : 공사의 예산금액을 입력 ( 단위:백만원 )</t>
  </si>
  <si>
    <t>9. 계약방법 : General Bid, Alternative Design, Turnkey, PQ 입력</t>
  </si>
  <si>
    <t>10,11,12. 공사기간/ 설계서열람장소/ 설계서열람기간 : 공사기간, 설계서열람장소, 설계서열람기간입력</t>
  </si>
  <si>
    <t xml:space="preserve">※ 해당 셀을 클릭하여 ▼(드롭다운) 버튼을 눌러 선택하시기 바랍니다. </t>
    <phoneticPr fontId="3" type="noConversion"/>
  </si>
  <si>
    <t>※ 아래 내용을 참고하시기 바랍니다.</t>
    <phoneticPr fontId="3" type="noConversion"/>
  </si>
  <si>
    <t>1500일</t>
    <phoneticPr fontId="3" type="noConversion"/>
  </si>
  <si>
    <t>1. 발주년도 : 발주년도 입력 예) 2012</t>
    <phoneticPr fontId="3" type="noConversion"/>
  </si>
  <si>
    <t>일반총액</t>
  </si>
  <si>
    <t>해당없음</t>
  </si>
  <si>
    <t>수의</t>
  </si>
  <si>
    <t>해당없음</t>
    <phoneticPr fontId="3" type="noConversion"/>
  </si>
  <si>
    <t>신규</t>
    <phoneticPr fontId="3" type="noConversion"/>
  </si>
  <si>
    <t>시설팀</t>
    <phoneticPr fontId="3" type="noConversion"/>
  </si>
  <si>
    <t>전기</t>
    <phoneticPr fontId="3" type="noConversion"/>
  </si>
  <si>
    <t>박재혁</t>
    <phoneticPr fontId="3" type="noConversion"/>
  </si>
  <si>
    <t>033-730-9274</t>
    <phoneticPr fontId="3" type="noConversion"/>
  </si>
  <si>
    <t>비고</t>
    <phoneticPr fontId="3" type="noConversion"/>
  </si>
  <si>
    <t>변경</t>
    <phoneticPr fontId="3" type="noConversion"/>
  </si>
  <si>
    <t>자체조달</t>
    <phoneticPr fontId="3" type="noConversion"/>
  </si>
  <si>
    <t>2013년 원주지사 도로시설물 유지보수공사 연간단가계약</t>
    <phoneticPr fontId="3" type="noConversion"/>
  </si>
  <si>
    <t>전문</t>
    <phoneticPr fontId="3" type="noConversion"/>
  </si>
  <si>
    <t>일반</t>
    <phoneticPr fontId="3" type="noConversion"/>
  </si>
  <si>
    <t>해당없음</t>
    <phoneticPr fontId="3" type="noConversion"/>
  </si>
  <si>
    <t>원주지사</t>
    <phoneticPr fontId="3" type="noConversion"/>
  </si>
  <si>
    <t>변영석</t>
    <phoneticPr fontId="3" type="noConversion"/>
  </si>
  <si>
    <t>033-730-9333</t>
    <phoneticPr fontId="3" type="noConversion"/>
  </si>
  <si>
    <t>비협정</t>
    <phoneticPr fontId="3" type="noConversion"/>
  </si>
  <si>
    <t>신규</t>
    <phoneticPr fontId="3" type="noConversion"/>
  </si>
  <si>
    <t>대관령지사</t>
    <phoneticPr fontId="3" type="noConversion"/>
  </si>
  <si>
    <t>김근혁</t>
    <phoneticPr fontId="3" type="noConversion"/>
  </si>
  <si>
    <t>033-330-9332</t>
    <phoneticPr fontId="3" type="noConversion"/>
  </si>
  <si>
    <t>조영구</t>
    <phoneticPr fontId="3" type="noConversion"/>
  </si>
  <si>
    <t>033-330-9442</t>
    <phoneticPr fontId="3" type="noConversion"/>
  </si>
  <si>
    <t>대관령지사 관내 터널 노후방재시설 개선공사</t>
    <phoneticPr fontId="3" type="noConversion"/>
  </si>
  <si>
    <t>신규</t>
    <phoneticPr fontId="3" type="noConversion"/>
  </si>
  <si>
    <t>연풍영업소 외1개소 정수처리설비 설치</t>
    <phoneticPr fontId="3" type="noConversion"/>
  </si>
  <si>
    <t>충주지사</t>
    <phoneticPr fontId="3" type="noConversion"/>
  </si>
  <si>
    <t>박종현</t>
    <phoneticPr fontId="3" type="noConversion"/>
  </si>
  <si>
    <t>043-840-6337</t>
    <phoneticPr fontId="3" type="noConversion"/>
  </si>
  <si>
    <t>중부내륙선 연풍터널외 2개소 노후방재시설 개량 전기공사</t>
    <phoneticPr fontId="3" type="noConversion"/>
  </si>
  <si>
    <t>전기</t>
    <phoneticPr fontId="3" type="noConversion"/>
  </si>
  <si>
    <t>김태진</t>
    <phoneticPr fontId="3" type="noConversion"/>
  </si>
  <si>
    <t>043-840-6336</t>
    <phoneticPr fontId="3" type="noConversion"/>
  </si>
  <si>
    <t>중부내륙선 231.2~237k 콘크리트포장 단면보수</t>
    <phoneticPr fontId="3" type="noConversion"/>
  </si>
  <si>
    <t>박도용</t>
    <phoneticPr fontId="3" type="noConversion"/>
  </si>
  <si>
    <t>043-840-6333</t>
    <phoneticPr fontId="3" type="noConversion"/>
  </si>
  <si>
    <t>강원지역본부 고소도로 영업시스템 유지관리용역</t>
    <phoneticPr fontId="3" type="noConversion"/>
  </si>
  <si>
    <t>기술용역</t>
    <phoneticPr fontId="3" type="noConversion"/>
  </si>
  <si>
    <t>PQ</t>
    <phoneticPr fontId="3" type="noConversion"/>
  </si>
  <si>
    <t>교통팀</t>
    <phoneticPr fontId="3" type="noConversion"/>
  </si>
  <si>
    <t>비협정</t>
    <phoneticPr fontId="3" type="noConversion"/>
  </si>
  <si>
    <t>신규</t>
    <phoneticPr fontId="3" type="noConversion"/>
  </si>
  <si>
    <t>강원지역본부 고속도로 ITS 유지관리용역</t>
    <phoneticPr fontId="3" type="noConversion"/>
  </si>
  <si>
    <t>강원지역본부 고속도로 제한차량단속시스템 유지관리용역</t>
    <phoneticPr fontId="3" type="noConversion"/>
  </si>
  <si>
    <t>033-730-9289</t>
    <phoneticPr fontId="3" type="noConversion"/>
  </si>
  <si>
    <t>이기용</t>
    <phoneticPr fontId="3" type="noConversion"/>
  </si>
  <si>
    <t>자체조달</t>
    <phoneticPr fontId="3" type="noConversion"/>
  </si>
  <si>
    <r>
      <t>터널 노후</t>
    </r>
    <r>
      <rPr>
        <sz val="9"/>
        <rFont val="돋움"/>
        <family val="3"/>
        <charset val="129"/>
      </rPr>
      <t xml:space="preserve"> 방재시설 보완(비상조명등) 전기시설공사</t>
    </r>
    <phoneticPr fontId="3" type="noConversion"/>
  </si>
  <si>
    <t>전기</t>
  </si>
  <si>
    <t>해당없음</t>
    <phoneticPr fontId="3" type="noConversion"/>
  </si>
  <si>
    <t>최형섭</t>
    <phoneticPr fontId="3" type="noConversion"/>
  </si>
  <si>
    <t>033-640-1336</t>
    <phoneticPr fontId="3" type="noConversion"/>
  </si>
  <si>
    <t>비협정</t>
    <phoneticPr fontId="3" type="noConversion"/>
  </si>
  <si>
    <t>신규</t>
    <phoneticPr fontId="3" type="noConversion"/>
  </si>
  <si>
    <t>터널 노후 방재시설 보완(소화기표시등) 전기시설공사</t>
    <phoneticPr fontId="3" type="noConversion"/>
  </si>
  <si>
    <r>
      <t>양양(양방향</t>
    </r>
    <r>
      <rPr>
        <sz val="9"/>
        <rFont val="돋움"/>
        <family val="3"/>
        <charset val="129"/>
      </rPr>
      <t>) 임시휴게소 화장실 설치공사</t>
    </r>
    <phoneticPr fontId="3" type="noConversion"/>
  </si>
  <si>
    <t>건축</t>
  </si>
  <si>
    <t>해당없음</t>
    <phoneticPr fontId="3" type="noConversion"/>
  </si>
  <si>
    <t>이윤만</t>
    <phoneticPr fontId="3" type="noConversion"/>
  </si>
  <si>
    <t>033-640-1337</t>
    <phoneticPr fontId="3" type="noConversion"/>
  </si>
  <si>
    <t>비협정</t>
    <phoneticPr fontId="3" type="noConversion"/>
  </si>
  <si>
    <r>
      <t>중앙선 남원주영업소</t>
    </r>
    <r>
      <rPr>
        <sz val="9"/>
        <rFont val="돋움"/>
        <family val="3"/>
        <charset val="129"/>
      </rPr>
      <t xml:space="preserve"> 외 3개소 원격관리시스템 구축</t>
    </r>
    <phoneticPr fontId="3" type="noConversion"/>
  </si>
  <si>
    <t>제천도로관리소</t>
    <phoneticPr fontId="3" type="noConversion"/>
  </si>
  <si>
    <t>최성민</t>
    <phoneticPr fontId="3" type="noConversion"/>
  </si>
  <si>
    <t>043-640-6336</t>
    <phoneticPr fontId="3" type="noConversion"/>
  </si>
  <si>
    <r>
      <t xml:space="preserve">중앙선 </t>
    </r>
    <r>
      <rPr>
        <sz val="9"/>
        <rFont val="돋움"/>
        <family val="3"/>
        <charset val="129"/>
      </rPr>
      <t>299.7k 외 2개소 자동염수분사장치 설치공사</t>
    </r>
    <phoneticPr fontId="3" type="noConversion"/>
  </si>
  <si>
    <t>이영훈</t>
    <phoneticPr fontId="3" type="noConversion"/>
  </si>
  <si>
    <t>043-640-6333</t>
    <phoneticPr fontId="3" type="noConversion"/>
  </si>
  <si>
    <t>중부내류선 등 2개노선 차량검지기 제조구매(설치포함)</t>
    <phoneticPr fontId="3" type="noConversion"/>
  </si>
  <si>
    <t>차량검지기</t>
    <phoneticPr fontId="3" type="noConversion"/>
  </si>
  <si>
    <t>교통량조사용</t>
    <phoneticPr fontId="3" type="noConversion"/>
  </si>
  <si>
    <t>교통정보 수집</t>
    <phoneticPr fontId="3" type="noConversion"/>
  </si>
  <si>
    <t>식</t>
    <phoneticPr fontId="3" type="noConversion"/>
  </si>
  <si>
    <t>유인경</t>
    <phoneticPr fontId="3" type="noConversion"/>
  </si>
  <si>
    <t>033-730-9288</t>
    <phoneticPr fontId="3" type="noConversion"/>
  </si>
  <si>
    <t>중부내륙선 터널긴급전화 제조구매(설치포함)</t>
    <phoneticPr fontId="3" type="noConversion"/>
  </si>
  <si>
    <t>IP전화기</t>
    <phoneticPr fontId="3" type="noConversion"/>
  </si>
  <si>
    <t>-</t>
    <phoneticPr fontId="3" type="noConversion"/>
  </si>
  <si>
    <t>통신</t>
    <phoneticPr fontId="3" type="noConversion"/>
  </si>
  <si>
    <t>이지훈</t>
    <phoneticPr fontId="3" type="noConversion"/>
  </si>
  <si>
    <t>033-730-9299</t>
    <phoneticPr fontId="3" type="noConversion"/>
  </si>
  <si>
    <t>터널 무선중계통합시스템 제조 및 구매</t>
    <phoneticPr fontId="3" type="noConversion"/>
  </si>
  <si>
    <t>터널무선중계통합시스템</t>
    <phoneticPr fontId="3" type="noConversion"/>
  </si>
  <si>
    <t>무선중계통합설비</t>
    <phoneticPr fontId="3" type="noConversion"/>
  </si>
  <si>
    <t>터널교통관리</t>
    <phoneticPr fontId="3" type="noConversion"/>
  </si>
  <si>
    <t>중부내륙선 등 2개노선 VMS 제조구매(설치포함)</t>
    <phoneticPr fontId="3" type="noConversion"/>
  </si>
  <si>
    <t>해당없음</t>
    <phoneticPr fontId="3" type="noConversion"/>
  </si>
  <si>
    <t>전광판</t>
    <phoneticPr fontId="3" type="noConversion"/>
  </si>
  <si>
    <t>VMS</t>
    <phoneticPr fontId="3" type="noConversion"/>
  </si>
  <si>
    <t>교통정보표출</t>
    <phoneticPr fontId="3" type="noConversion"/>
  </si>
  <si>
    <t>김    호</t>
    <phoneticPr fontId="3" type="noConversion"/>
  </si>
  <si>
    <t>033-730-9287</t>
    <phoneticPr fontId="3" type="noConversion"/>
  </si>
  <si>
    <t>중부내륙선 등 2개노선 CCTV 제조구매(설치포함)</t>
    <phoneticPr fontId="3" type="noConversion"/>
  </si>
  <si>
    <t>보안용카메라</t>
    <phoneticPr fontId="3" type="noConversion"/>
  </si>
  <si>
    <t>보안용 CCTV</t>
    <phoneticPr fontId="3" type="noConversion"/>
  </si>
  <si>
    <t>교통정보수집</t>
    <phoneticPr fontId="3" type="noConversion"/>
  </si>
  <si>
    <t>이기용</t>
    <phoneticPr fontId="3" type="noConversion"/>
  </si>
  <si>
    <t>자체조달</t>
    <phoneticPr fontId="3" type="noConversion"/>
  </si>
  <si>
    <t>송풍기</t>
    <phoneticPr fontId="3" type="noConversion"/>
  </si>
  <si>
    <t>Φ1250</t>
    <phoneticPr fontId="3" type="noConversion"/>
  </si>
  <si>
    <t xml:space="preserve"> 환기 및 방연</t>
    <phoneticPr fontId="3" type="noConversion"/>
  </si>
  <si>
    <t>EA</t>
    <phoneticPr fontId="3" type="noConversion"/>
  </si>
  <si>
    <t>시설팀</t>
    <phoneticPr fontId="3" type="noConversion"/>
  </si>
  <si>
    <t>조종욱</t>
    <phoneticPr fontId="3" type="noConversion"/>
  </si>
  <si>
    <t>033-730-9278</t>
    <phoneticPr fontId="3" type="noConversion"/>
  </si>
  <si>
    <t>중부내륙선 조곡,가금터널 방연 에어커튼 설치</t>
    <phoneticPr fontId="3" type="noConversion"/>
  </si>
  <si>
    <t>매현2터널 수배전반 제조구매(설치포함)</t>
    <phoneticPr fontId="3" type="noConversion"/>
  </si>
  <si>
    <t>일반총액</t>
    <phoneticPr fontId="3" type="noConversion"/>
  </si>
  <si>
    <t>수배전반</t>
    <phoneticPr fontId="3" type="noConversion"/>
  </si>
  <si>
    <t>시설용</t>
    <phoneticPr fontId="3" type="noConversion"/>
  </si>
  <si>
    <t>박재혁</t>
    <phoneticPr fontId="3" type="noConversion"/>
  </si>
  <si>
    <t>033-730-9274</t>
    <phoneticPr fontId="3" type="noConversion"/>
  </si>
  <si>
    <t>매현2터널 비상발전기 제조구매(설치포함)</t>
    <phoneticPr fontId="3" type="noConversion"/>
  </si>
  <si>
    <t>발전기</t>
    <phoneticPr fontId="3" type="noConversion"/>
  </si>
  <si>
    <t>비상용</t>
    <phoneticPr fontId="3" type="noConversion"/>
  </si>
  <si>
    <t>양양영업소 비상발전기 제조구매(설치포함)</t>
    <phoneticPr fontId="3" type="noConversion"/>
  </si>
  <si>
    <t>영동선 둔내터널 제트팬 교체</t>
    <phoneticPr fontId="3" type="noConversion"/>
  </si>
  <si>
    <t>Φ1030</t>
    <phoneticPr fontId="3" type="noConversion"/>
  </si>
  <si>
    <t>중앙선 삼마치 터널 제트팬 교체</t>
    <phoneticPr fontId="3" type="noConversion"/>
  </si>
  <si>
    <t>중앙선 제천터널 제트팬 교체</t>
    <phoneticPr fontId="3" type="noConversion"/>
  </si>
  <si>
    <t>2012년 원주지사 제설용 소금 구매</t>
    <phoneticPr fontId="3" type="noConversion"/>
  </si>
  <si>
    <t>일반단가</t>
  </si>
  <si>
    <t>비식용소금</t>
    <phoneticPr fontId="3" type="noConversion"/>
  </si>
  <si>
    <t>1000kg/BAG</t>
    <phoneticPr fontId="3" type="noConversion"/>
  </si>
  <si>
    <t>제설용</t>
    <phoneticPr fontId="3" type="noConversion"/>
  </si>
  <si>
    <t>톤</t>
    <phoneticPr fontId="3" type="noConversion"/>
  </si>
  <si>
    <t>원주지사</t>
    <phoneticPr fontId="3" type="noConversion"/>
  </si>
  <si>
    <t>서현창</t>
    <phoneticPr fontId="3" type="noConversion"/>
  </si>
  <si>
    <t>033-0730-9332</t>
    <phoneticPr fontId="3" type="noConversion"/>
  </si>
  <si>
    <t>2012년 대관령지사 제설용 소금 구매</t>
    <phoneticPr fontId="3" type="noConversion"/>
  </si>
  <si>
    <t>대관령지사</t>
    <phoneticPr fontId="3" type="noConversion"/>
  </si>
  <si>
    <t>김근혁</t>
    <phoneticPr fontId="3" type="noConversion"/>
  </si>
  <si>
    <t>033-330-9332</t>
    <phoneticPr fontId="3" type="noConversion"/>
  </si>
  <si>
    <t>2012년 강릉지사 제설용 소금 구매</t>
    <phoneticPr fontId="3" type="noConversion"/>
  </si>
  <si>
    <t>강릉지사</t>
    <phoneticPr fontId="3" type="noConversion"/>
  </si>
  <si>
    <t>김동춘</t>
    <phoneticPr fontId="3" type="noConversion"/>
  </si>
  <si>
    <t>033-640-1332</t>
    <phoneticPr fontId="3" type="noConversion"/>
  </si>
  <si>
    <t>2012년 홍천지사 제설용 소금 구매</t>
    <phoneticPr fontId="3" type="noConversion"/>
  </si>
  <si>
    <t>2012년 제천도로관리소 제설용 소금 구매</t>
    <phoneticPr fontId="3" type="noConversion"/>
  </si>
  <si>
    <t>1001kg/BAG</t>
  </si>
  <si>
    <t>제천도로관리소</t>
    <phoneticPr fontId="3" type="noConversion"/>
  </si>
  <si>
    <t>어윤천</t>
    <phoneticPr fontId="3" type="noConversion"/>
  </si>
  <si>
    <t>043-640-6332</t>
    <phoneticPr fontId="3" type="noConversion"/>
  </si>
  <si>
    <t>2012년 충주지사 제설용 소금 구매</t>
    <phoneticPr fontId="3" type="noConversion"/>
  </si>
  <si>
    <t>충주지사</t>
    <phoneticPr fontId="3" type="noConversion"/>
  </si>
  <si>
    <t>임재경</t>
    <phoneticPr fontId="3" type="noConversion"/>
  </si>
  <si>
    <t>043-840-6332</t>
    <phoneticPr fontId="3" type="noConversion"/>
  </si>
  <si>
    <t>2012년 춘천지사 제설용 소금 구매</t>
    <phoneticPr fontId="3" type="noConversion"/>
  </si>
  <si>
    <t>춘천지사</t>
    <phoneticPr fontId="3" type="noConversion"/>
  </si>
  <si>
    <t>이정희</t>
    <phoneticPr fontId="3" type="noConversion"/>
  </si>
  <si>
    <t>033-269-1332</t>
    <phoneticPr fontId="3" type="noConversion"/>
  </si>
  <si>
    <t>2012년 대관령지사 유류 구매 단가계약</t>
    <phoneticPr fontId="3" type="noConversion"/>
  </si>
  <si>
    <t>15101502
15101505</t>
    <phoneticPr fontId="3" type="noConversion"/>
  </si>
  <si>
    <t>경유
등유</t>
    <phoneticPr fontId="3" type="noConversion"/>
  </si>
  <si>
    <t>저유황
실내용</t>
    <phoneticPr fontId="3" type="noConversion"/>
  </si>
  <si>
    <t>차량용
난방용</t>
    <phoneticPr fontId="3" type="noConversion"/>
  </si>
  <si>
    <t>200,000
60,000</t>
    <phoneticPr fontId="3" type="noConversion"/>
  </si>
  <si>
    <t>리터</t>
    <phoneticPr fontId="3" type="noConversion"/>
  </si>
  <si>
    <t>이태희
김기현</t>
    <phoneticPr fontId="3" type="noConversion"/>
  </si>
  <si>
    <t>033-330-9352
033-330-9337</t>
    <phoneticPr fontId="3" type="noConversion"/>
  </si>
  <si>
    <t>2012년 강릉지사 유류 단가계약</t>
    <phoneticPr fontId="3" type="noConversion"/>
  </si>
  <si>
    <t>25,000
100,000</t>
    <phoneticPr fontId="3" type="noConversion"/>
  </si>
  <si>
    <t>백현기
이윤기</t>
    <phoneticPr fontId="3" type="noConversion"/>
  </si>
  <si>
    <t>033-640-1351
033-640-1337</t>
    <phoneticPr fontId="3" type="noConversion"/>
  </si>
  <si>
    <t>교량받침 제조구매</t>
    <phoneticPr fontId="3" type="noConversion"/>
  </si>
  <si>
    <t>수의총액</t>
  </si>
  <si>
    <t>탄성받침</t>
    <phoneticPr fontId="3" type="noConversion"/>
  </si>
  <si>
    <t>175톤(G=1.15Mpa)</t>
    <phoneticPr fontId="3" type="noConversion"/>
  </si>
  <si>
    <t>교량보수용</t>
    <phoneticPr fontId="3" type="noConversion"/>
  </si>
  <si>
    <t>개</t>
    <phoneticPr fontId="3" type="noConversion"/>
  </si>
  <si>
    <t>홍천지사</t>
    <phoneticPr fontId="3" type="noConversion"/>
  </si>
  <si>
    <t>김양수</t>
    <phoneticPr fontId="3" type="noConversion"/>
  </si>
  <si>
    <t>033-430-7342</t>
    <phoneticPr fontId="3" type="noConversion"/>
  </si>
  <si>
    <t>사옥 LED등기구 교체</t>
    <phoneticPr fontId="3" type="noConversion"/>
  </si>
  <si>
    <t>LED평판조명</t>
    <phoneticPr fontId="3" type="noConversion"/>
  </si>
  <si>
    <t>16W</t>
    <phoneticPr fontId="3" type="noConversion"/>
  </si>
  <si>
    <t>김근수</t>
    <phoneticPr fontId="3" type="noConversion"/>
  </si>
  <si>
    <t>033-430-7335</t>
    <phoneticPr fontId="3" type="noConversion"/>
  </si>
  <si>
    <t>터널 소화기 표시등 구매</t>
    <phoneticPr fontId="3" type="noConversion"/>
  </si>
  <si>
    <t>LED소화기표시등</t>
    <phoneticPr fontId="3" type="noConversion"/>
  </si>
  <si>
    <t>12W</t>
    <phoneticPr fontId="3" type="noConversion"/>
  </si>
  <si>
    <t>중앙선 굴지터널 비상발전기 제조구매(설치포함)</t>
    <phoneticPr fontId="3" type="noConversion"/>
  </si>
  <si>
    <t>변경</t>
    <phoneticPr fontId="3" type="noConversion"/>
  </si>
  <si>
    <t>홍천지사 비상발전기 제조구매(설치포함)</t>
    <phoneticPr fontId="3" type="noConversion"/>
  </si>
  <si>
    <t>동홍천~양양간 건설공사</t>
  </si>
  <si>
    <t>스틸그레이팅</t>
    <phoneticPr fontId="3" type="noConversion"/>
  </si>
  <si>
    <t xml:space="preserve">터널용 </t>
    <phoneticPr fontId="3" type="noConversion"/>
  </si>
  <si>
    <t>배수시설용</t>
  </si>
  <si>
    <t>홍천양양사업단</t>
    <phoneticPr fontId="3" type="noConversion"/>
  </si>
  <si>
    <t>김진웅</t>
  </si>
  <si>
    <t>033-730-9256</t>
  </si>
  <si>
    <t>흄관</t>
    <phoneticPr fontId="3" type="noConversion"/>
  </si>
  <si>
    <t>배수시설용</t>
    <phoneticPr fontId="3" type="noConversion"/>
  </si>
  <si>
    <t>본</t>
    <phoneticPr fontId="3" type="noConversion"/>
  </si>
  <si>
    <t>김진웅</t>
    <phoneticPr fontId="3" type="noConversion"/>
  </si>
  <si>
    <t>033-730-9256</t>
    <phoneticPr fontId="3" type="noConversion"/>
  </si>
  <si>
    <t>중부내륙선 매현2터널 방연 에어커튼 설치</t>
    <phoneticPr fontId="3" type="noConversion"/>
  </si>
  <si>
    <t>강릉지사</t>
    <phoneticPr fontId="3" type="noConversion"/>
  </si>
  <si>
    <t>중앙조달</t>
  </si>
  <si>
    <t>중앙조달</t>
    <phoneticPr fontId="3" type="noConversion"/>
  </si>
  <si>
    <t>동해(동해)휴게소 화장실 증축 전기공사</t>
    <phoneticPr fontId="3" type="noConversion"/>
  </si>
  <si>
    <t>자체조달</t>
    <phoneticPr fontId="3" type="noConversion"/>
  </si>
  <si>
    <t>신설노선 광케이블 공사</t>
    <phoneticPr fontId="3" type="noConversion"/>
  </si>
  <si>
    <t>통신</t>
    <phoneticPr fontId="3" type="noConversion"/>
  </si>
  <si>
    <t>일반</t>
    <phoneticPr fontId="3" type="noConversion"/>
  </si>
  <si>
    <t>해당없음</t>
    <phoneticPr fontId="3" type="noConversion"/>
  </si>
  <si>
    <t>교통팀</t>
    <phoneticPr fontId="3" type="noConversion"/>
  </si>
  <si>
    <t>이지훈</t>
    <phoneticPr fontId="3" type="noConversion"/>
  </si>
  <si>
    <t>033-730-9299</t>
    <phoneticPr fontId="3" type="noConversion"/>
  </si>
  <si>
    <t>추가</t>
    <phoneticPr fontId="3" type="noConversion"/>
  </si>
  <si>
    <t>2013년 대관령지사 도로시설물 유지관리공사 연간 단가계약</t>
    <phoneticPr fontId="3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</si>
</sst>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43" formatCode="_-* #,##0.00_-;\-* #,##0.00_-;_-* &quot;-&quot;??_-;_-@_-"/>
    <numFmt numFmtId="176" formatCode="0.000_);[Red]\(0.000\)"/>
  </numFmts>
  <fonts count="12">
    <font>
      <sz val="9"/>
      <name val="돋움"/>
      <family val="3"/>
      <charset val="129"/>
    </font>
    <font>
      <sz val="9"/>
      <name val="돋움"/>
      <family val="3"/>
      <charset val="129"/>
    </font>
    <font>
      <sz val="10"/>
      <name val="Helv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  <font>
      <sz val="10"/>
      <color rgb="FFFF0000"/>
      <name val="돋움"/>
      <family val="3"/>
      <charset val="129"/>
    </font>
    <font>
      <sz val="9"/>
      <color rgb="FFFF000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Helv"/>
      <family val="2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3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thin">
        <color auto="1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</cellStyleXfs>
  <cellXfs count="128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5" fillId="2" borderId="1" xfId="3" applyFont="1" applyFill="1" applyBorder="1" applyAlignment="1">
      <alignment horizontal="center" vertical="center"/>
    </xf>
    <xf numFmtId="0" fontId="5" fillId="2" borderId="1" xfId="3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5" fillId="2" borderId="2" xfId="3" applyFont="1" applyFill="1" applyBorder="1" applyAlignment="1">
      <alignment horizontal="center" vertical="center" wrapText="1"/>
    </xf>
    <xf numFmtId="0" fontId="5" fillId="2" borderId="2" xfId="3" applyFont="1" applyFill="1" applyBorder="1" applyAlignment="1">
      <alignment horizontal="center" vertical="center"/>
    </xf>
    <xf numFmtId="1" fontId="5" fillId="2" borderId="1" xfId="3" applyNumberFormat="1" applyFont="1" applyFill="1" applyBorder="1" applyAlignment="1">
      <alignment horizontal="center" vertical="center" wrapText="1"/>
    </xf>
    <xf numFmtId="0" fontId="5" fillId="2" borderId="3" xfId="3" applyFont="1" applyFill="1" applyBorder="1" applyAlignment="1">
      <alignment horizontal="center" vertical="center" wrapText="1"/>
    </xf>
    <xf numFmtId="176" fontId="5" fillId="2" borderId="1" xfId="3" applyNumberFormat="1" applyFont="1" applyFill="1" applyBorder="1" applyAlignment="1">
      <alignment horizontal="center" vertical="center" wrapText="1"/>
    </xf>
    <xf numFmtId="0" fontId="6" fillId="0" borderId="4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/>
    </xf>
    <xf numFmtId="0" fontId="6" fillId="0" borderId="6" xfId="3" applyFont="1" applyBorder="1" applyAlignment="1">
      <alignment horizontal="center" vertical="center"/>
    </xf>
    <xf numFmtId="0" fontId="6" fillId="0" borderId="7" xfId="3" applyFont="1" applyBorder="1" applyAlignment="1">
      <alignment horizontal="center" vertical="center"/>
    </xf>
    <xf numFmtId="41" fontId="6" fillId="0" borderId="4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6" fillId="0" borderId="5" xfId="1" applyFont="1" applyBorder="1" applyAlignment="1">
      <alignment horizontal="center" vertical="center"/>
    </xf>
    <xf numFmtId="49" fontId="6" fillId="0" borderId="8" xfId="1" applyNumberFormat="1" applyFont="1" applyBorder="1" applyAlignment="1">
      <alignment horizontal="center" vertical="center"/>
    </xf>
    <xf numFmtId="49" fontId="6" fillId="0" borderId="9" xfId="1" applyNumberFormat="1" applyFont="1" applyBorder="1" applyAlignment="1">
      <alignment horizontal="center" vertical="center"/>
    </xf>
    <xf numFmtId="0" fontId="7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9" fillId="0" borderId="0" xfId="0" applyFont="1" applyAlignment="1">
      <alignment horizontal="center" vertical="center"/>
    </xf>
    <xf numFmtId="41" fontId="4" fillId="0" borderId="5" xfId="1" applyFont="1" applyBorder="1" applyAlignment="1">
      <alignment horizontal="center" vertical="center"/>
    </xf>
    <xf numFmtId="0" fontId="4" fillId="0" borderId="5" xfId="3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/>
    </xf>
    <xf numFmtId="41" fontId="4" fillId="0" borderId="4" xfId="1" applyFont="1" applyBorder="1" applyAlignment="1">
      <alignment horizontal="center" vertical="center"/>
    </xf>
    <xf numFmtId="49" fontId="4" fillId="0" borderId="4" xfId="1" applyNumberFormat="1" applyFont="1" applyBorder="1" applyAlignment="1">
      <alignment horizontal="center" vertical="center"/>
    </xf>
    <xf numFmtId="0" fontId="4" fillId="0" borderId="0" xfId="3" applyFont="1" applyBorder="1" applyAlignment="1">
      <alignment horizontal="center" vertical="center"/>
    </xf>
    <xf numFmtId="41" fontId="4" fillId="0" borderId="0" xfId="1" applyFont="1" applyBorder="1" applyAlignment="1">
      <alignment horizontal="center" vertical="center"/>
    </xf>
    <xf numFmtId="49" fontId="4" fillId="0" borderId="0" xfId="1" applyNumberFormat="1" applyFont="1" applyBorder="1" applyAlignment="1">
      <alignment horizontal="center" vertical="center"/>
    </xf>
    <xf numFmtId="0" fontId="4" fillId="0" borderId="4" xfId="3" applyFont="1" applyBorder="1" applyAlignment="1">
      <alignment horizontal="left" vertical="center"/>
    </xf>
    <xf numFmtId="0" fontId="4" fillId="0" borderId="10" xfId="3" applyFont="1" applyBorder="1" applyAlignment="1">
      <alignment horizontal="center" vertical="center"/>
    </xf>
    <xf numFmtId="0" fontId="4" fillId="0" borderId="10" xfId="3" applyFont="1" applyBorder="1" applyAlignment="1">
      <alignment horizontal="left" vertical="center"/>
    </xf>
    <xf numFmtId="41" fontId="4" fillId="0" borderId="10" xfId="1" applyFont="1" applyBorder="1" applyAlignment="1">
      <alignment horizontal="center" vertical="center"/>
    </xf>
    <xf numFmtId="0" fontId="4" fillId="0" borderId="11" xfId="3" applyFont="1" applyFill="1" applyBorder="1" applyAlignment="1">
      <alignment horizontal="center" vertical="center"/>
    </xf>
    <xf numFmtId="41" fontId="4" fillId="0" borderId="11" xfId="1" applyFont="1" applyFill="1" applyBorder="1" applyAlignment="1">
      <alignment horizontal="center" vertical="center"/>
    </xf>
    <xf numFmtId="0" fontId="4" fillId="0" borderId="12" xfId="3" applyFont="1" applyFill="1" applyBorder="1" applyAlignment="1">
      <alignment horizontal="center" vertical="center"/>
    </xf>
    <xf numFmtId="0" fontId="4" fillId="0" borderId="11" xfId="3" applyFont="1" applyFill="1" applyBorder="1" applyAlignment="1">
      <alignment horizontal="left" vertical="center"/>
    </xf>
    <xf numFmtId="0" fontId="4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4" fillId="0" borderId="13" xfId="3" applyFont="1" applyBorder="1" applyAlignment="1">
      <alignment horizontal="center" vertical="center"/>
    </xf>
    <xf numFmtId="0" fontId="4" fillId="0" borderId="14" xfId="3" applyFont="1" applyBorder="1" applyAlignment="1">
      <alignment horizontal="center" vertical="center"/>
    </xf>
    <xf numFmtId="0" fontId="4" fillId="0" borderId="14" xfId="3" applyFont="1" applyBorder="1" applyAlignment="1">
      <alignment horizontal="left" vertical="center"/>
    </xf>
    <xf numFmtId="41" fontId="4" fillId="0" borderId="14" xfId="1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4" fillId="0" borderId="4" xfId="3" applyFont="1" applyFill="1" applyBorder="1" applyAlignment="1">
      <alignment horizontal="center" vertical="center"/>
    </xf>
    <xf numFmtId="41" fontId="4" fillId="0" borderId="4" xfId="1" applyFont="1" applyFill="1" applyBorder="1" applyAlignment="1">
      <alignment horizontal="center" vertical="center"/>
    </xf>
    <xf numFmtId="49" fontId="4" fillId="0" borderId="4" xfId="1" applyNumberFormat="1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1" fontId="1" fillId="0" borderId="14" xfId="1" applyFont="1" applyBorder="1">
      <alignment vertical="center"/>
    </xf>
    <xf numFmtId="41" fontId="4" fillId="0" borderId="14" xfId="1" applyFont="1" applyFill="1" applyBorder="1" applyAlignment="1">
      <alignment horizontal="center" vertical="center"/>
    </xf>
    <xf numFmtId="49" fontId="4" fillId="0" borderId="14" xfId="1" applyNumberFormat="1" applyFont="1" applyFill="1" applyBorder="1" applyAlignment="1">
      <alignment horizontal="center" vertical="center"/>
    </xf>
    <xf numFmtId="0" fontId="4" fillId="0" borderId="14" xfId="3" applyFont="1" applyFill="1" applyBorder="1" applyAlignment="1">
      <alignment horizontal="center" vertical="center"/>
    </xf>
    <xf numFmtId="0" fontId="4" fillId="0" borderId="6" xfId="3" applyFont="1" applyBorder="1" applyAlignment="1">
      <alignment horizontal="center" vertical="center"/>
    </xf>
    <xf numFmtId="0" fontId="10" fillId="0" borderId="4" xfId="3" applyFont="1" applyFill="1" applyBorder="1" applyAlignment="1">
      <alignment horizontal="center" vertical="center" wrapText="1"/>
    </xf>
    <xf numFmtId="0" fontId="10" fillId="0" borderId="4" xfId="3" applyFont="1" applyFill="1" applyBorder="1" applyAlignment="1">
      <alignment horizontal="center" vertical="center"/>
    </xf>
    <xf numFmtId="41" fontId="10" fillId="0" borderId="4" xfId="1" applyFont="1" applyFill="1" applyBorder="1" applyAlignment="1">
      <alignment horizontal="center" vertical="center" wrapText="1"/>
    </xf>
    <xf numFmtId="1" fontId="10" fillId="0" borderId="4" xfId="3" applyNumberFormat="1" applyFont="1" applyFill="1" applyBorder="1" applyAlignment="1">
      <alignment horizontal="center" vertical="center" wrapText="1"/>
    </xf>
    <xf numFmtId="0" fontId="10" fillId="0" borderId="4" xfId="3" applyFont="1" applyBorder="1" applyAlignment="1">
      <alignment horizontal="center" vertical="center"/>
    </xf>
    <xf numFmtId="41" fontId="10" fillId="0" borderId="4" xfId="1" applyFont="1" applyBorder="1" applyAlignment="1">
      <alignment horizontal="center" vertical="center"/>
    </xf>
    <xf numFmtId="49" fontId="10" fillId="0" borderId="4" xfId="1" applyNumberFormat="1" applyFont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 shrinkToFit="1"/>
    </xf>
    <xf numFmtId="0" fontId="4" fillId="0" borderId="6" xfId="3" applyFont="1" applyFill="1" applyBorder="1" applyAlignment="1">
      <alignment horizontal="center" vertical="center"/>
    </xf>
    <xf numFmtId="0" fontId="4" fillId="0" borderId="4" xfId="3" applyFont="1" applyFill="1" applyBorder="1" applyAlignment="1">
      <alignment horizontal="left" vertical="center"/>
    </xf>
    <xf numFmtId="0" fontId="4" fillId="0" borderId="8" xfId="3" applyFont="1" applyFill="1" applyBorder="1" applyAlignment="1">
      <alignment horizontal="center" vertical="center"/>
    </xf>
    <xf numFmtId="0" fontId="4" fillId="0" borderId="8" xfId="3" applyFont="1" applyBorder="1" applyAlignment="1">
      <alignment horizontal="center" vertical="center"/>
    </xf>
    <xf numFmtId="0" fontId="4" fillId="0" borderId="18" xfId="3" applyFont="1" applyFill="1" applyBorder="1" applyAlignment="1">
      <alignment horizontal="center" vertical="center"/>
    </xf>
    <xf numFmtId="0" fontId="4" fillId="0" borderId="19" xfId="3" applyFont="1" applyBorder="1" applyAlignment="1">
      <alignment horizontal="center" vertical="center"/>
    </xf>
    <xf numFmtId="0" fontId="4" fillId="0" borderId="20" xfId="3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left" vertical="center" wrapText="1"/>
    </xf>
    <xf numFmtId="0" fontId="4" fillId="0" borderId="20" xfId="3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1" fontId="4" fillId="0" borderId="20" xfId="1" applyFont="1" applyFill="1" applyBorder="1" applyAlignment="1">
      <alignment horizontal="center" vertical="center"/>
    </xf>
    <xf numFmtId="0" fontId="4" fillId="0" borderId="21" xfId="3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4" xfId="0" applyBorder="1">
      <alignment vertical="center"/>
    </xf>
    <xf numFmtId="0" fontId="4" fillId="0" borderId="13" xfId="3" applyFont="1" applyFill="1" applyBorder="1" applyAlignment="1">
      <alignment horizontal="center" vertical="center"/>
    </xf>
    <xf numFmtId="41" fontId="4" fillId="0" borderId="4" xfId="1" applyFont="1" applyFill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>
      <alignment vertical="center"/>
    </xf>
    <xf numFmtId="41" fontId="1" fillId="0" borderId="5" xfId="1" applyFont="1" applyBorder="1">
      <alignment vertical="center"/>
    </xf>
    <xf numFmtId="41" fontId="4" fillId="0" borderId="5" xfId="1" applyFont="1" applyFill="1" applyBorder="1" applyAlignment="1">
      <alignment horizontal="center" vertical="center"/>
    </xf>
    <xf numFmtId="49" fontId="4" fillId="0" borderId="5" xfId="1" applyNumberFormat="1" applyFont="1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41" fontId="4" fillId="0" borderId="4" xfId="1" applyFont="1" applyFill="1" applyBorder="1" applyAlignment="1">
      <alignment horizontal="center" vertical="center" wrapText="1"/>
    </xf>
    <xf numFmtId="41" fontId="4" fillId="0" borderId="4" xfId="1" applyFont="1" applyFill="1" applyBorder="1" applyAlignment="1">
      <alignment vertical="center" wrapText="1"/>
    </xf>
    <xf numFmtId="41" fontId="4" fillId="0" borderId="4" xfId="1" applyFont="1" applyBorder="1" applyAlignment="1">
      <alignment vertical="center"/>
    </xf>
    <xf numFmtId="0" fontId="4" fillId="0" borderId="22" xfId="3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3" xfId="3" applyFont="1" applyBorder="1" applyAlignment="1">
      <alignment horizontal="center" vertical="center"/>
    </xf>
    <xf numFmtId="49" fontId="4" fillId="0" borderId="23" xfId="0" applyNumberFormat="1" applyFont="1" applyFill="1" applyBorder="1" applyAlignment="1">
      <alignment horizontal="left" vertical="center" wrapText="1"/>
    </xf>
    <xf numFmtId="0" fontId="4" fillId="0" borderId="23" xfId="3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4" fillId="0" borderId="23" xfId="1" applyFont="1" applyFill="1" applyBorder="1" applyAlignment="1">
      <alignment horizontal="center" vertical="center"/>
    </xf>
    <xf numFmtId="0" fontId="4" fillId="0" borderId="24" xfId="3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2" applyFont="1" applyFill="1" applyBorder="1" applyAlignment="1">
      <alignment horizontal="center" vertical="center"/>
    </xf>
    <xf numFmtId="0" fontId="4" fillId="0" borderId="4" xfId="3" applyFont="1" applyBorder="1" applyAlignment="1">
      <alignment horizontal="center" vertical="center" shrinkToFit="1"/>
    </xf>
    <xf numFmtId="0" fontId="4" fillId="0" borderId="4" xfId="3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43" fontId="4" fillId="0" borderId="4" xfId="1" applyNumberFormat="1" applyFont="1" applyBorder="1" applyAlignment="1">
      <alignment horizontal="center" vertical="center"/>
    </xf>
    <xf numFmtId="0" fontId="4" fillId="0" borderId="7" xfId="3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5" xfId="3" applyFont="1" applyBorder="1" applyAlignment="1">
      <alignment horizontal="left" vertical="center"/>
    </xf>
    <xf numFmtId="0" fontId="11" fillId="0" borderId="5" xfId="3" applyFont="1" applyBorder="1" applyAlignment="1">
      <alignment horizontal="center" vertical="center"/>
    </xf>
    <xf numFmtId="43" fontId="4" fillId="0" borderId="5" xfId="1" applyNumberFormat="1" applyFont="1" applyBorder="1" applyAlignment="1">
      <alignment horizontal="center" vertical="center"/>
    </xf>
    <xf numFmtId="0" fontId="4" fillId="0" borderId="9" xfId="3" applyFont="1" applyBorder="1" applyAlignment="1">
      <alignment horizontal="center" vertical="center"/>
    </xf>
    <xf numFmtId="0" fontId="4" fillId="0" borderId="25" xfId="3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27" xfId="3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41" fontId="4" fillId="0" borderId="10" xfId="1" applyFont="1" applyBorder="1" applyAlignment="1">
      <alignment vertical="center"/>
    </xf>
    <xf numFmtId="0" fontId="4" fillId="0" borderId="30" xfId="3" applyFont="1" applyFill="1" applyBorder="1" applyAlignment="1">
      <alignment horizontal="center" vertical="center"/>
    </xf>
    <xf numFmtId="0" fontId="4" fillId="0" borderId="29" xfId="3" applyFont="1" applyFill="1" applyBorder="1" applyAlignment="1">
      <alignment horizontal="center" vertical="center"/>
    </xf>
  </cellXfs>
  <cellStyles count="4">
    <cellStyle name="쉼표 [0]" xfId="1" builtinId="6"/>
    <cellStyle name="스타일 1" xfId="2"/>
    <cellStyle name="표준" xfId="0" builtinId="0"/>
    <cellStyle name="표준_Sheet1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5"/>
  <sheetViews>
    <sheetView tabSelected="1" zoomScaleNormal="100" workbookViewId="0">
      <selection activeCell="B23" sqref="B23"/>
    </sheetView>
  </sheetViews>
  <sheetFormatPr defaultRowHeight="11.25"/>
  <cols>
    <col min="1" max="1" width="14.83203125" style="2" customWidth="1"/>
    <col min="2" max="2" width="13.5" style="2" customWidth="1"/>
    <col min="3" max="3" width="17.1640625" style="2" customWidth="1"/>
    <col min="4" max="4" width="68.6640625" customWidth="1"/>
    <col min="7" max="7" width="19" style="1" customWidth="1"/>
    <col min="8" max="8" width="18.33203125" customWidth="1"/>
    <col min="9" max="10" width="17.6640625" bestFit="1" customWidth="1"/>
    <col min="11" max="12" width="21.1640625" bestFit="1" customWidth="1"/>
    <col min="13" max="13" width="22.1640625" bestFit="1" customWidth="1"/>
    <col min="14" max="14" width="18.1640625" bestFit="1" customWidth="1"/>
    <col min="15" max="15" width="13.83203125" bestFit="1" customWidth="1"/>
    <col min="16" max="16" width="27.33203125" customWidth="1"/>
  </cols>
  <sheetData>
    <row r="1" spans="1:18" s="6" customFormat="1" ht="24.75" thickBot="1">
      <c r="A1" s="3" t="s">
        <v>0</v>
      </c>
      <c r="B1" s="4" t="s">
        <v>1</v>
      </c>
      <c r="C1" s="7" t="s">
        <v>2</v>
      </c>
      <c r="D1" s="3" t="s">
        <v>3</v>
      </c>
      <c r="E1" s="3" t="s">
        <v>4</v>
      </c>
      <c r="F1" s="3" t="s">
        <v>5</v>
      </c>
      <c r="G1" s="5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9" t="s">
        <v>12</v>
      </c>
      <c r="N1" s="3" t="s">
        <v>13</v>
      </c>
      <c r="O1" s="3" t="s">
        <v>14</v>
      </c>
      <c r="P1" s="3" t="s">
        <v>26</v>
      </c>
      <c r="Q1" s="3" t="s">
        <v>15</v>
      </c>
      <c r="R1" s="54" t="s">
        <v>59</v>
      </c>
    </row>
    <row r="2" spans="1:18" s="24" customFormat="1" ht="20.100000000000001" customHeight="1" thickTop="1">
      <c r="A2" s="45">
        <v>2012</v>
      </c>
      <c r="B2" s="29">
        <v>7</v>
      </c>
      <c r="C2" s="36" t="s">
        <v>32</v>
      </c>
      <c r="D2" s="35" t="s">
        <v>253</v>
      </c>
      <c r="E2" s="29" t="s">
        <v>56</v>
      </c>
      <c r="F2" s="29" t="s">
        <v>39</v>
      </c>
      <c r="G2" s="30">
        <v>40</v>
      </c>
      <c r="H2" s="30">
        <v>2</v>
      </c>
      <c r="I2" s="30">
        <v>0</v>
      </c>
      <c r="J2" s="30">
        <v>42</v>
      </c>
      <c r="K2" s="30">
        <v>40</v>
      </c>
      <c r="L2" s="30">
        <v>0</v>
      </c>
      <c r="M2" s="31" t="s">
        <v>53</v>
      </c>
      <c r="N2" s="29" t="s">
        <v>55</v>
      </c>
      <c r="O2" s="29" t="s">
        <v>57</v>
      </c>
      <c r="P2" s="29" t="s">
        <v>58</v>
      </c>
      <c r="Q2" s="29" t="s">
        <v>35</v>
      </c>
      <c r="R2" s="53" t="s">
        <v>60</v>
      </c>
    </row>
    <row r="3" spans="1:18" s="24" customFormat="1" ht="20.100000000000001" customHeight="1">
      <c r="A3" s="82">
        <v>2012</v>
      </c>
      <c r="B3" s="50">
        <v>7</v>
      </c>
      <c r="C3" s="50" t="s">
        <v>254</v>
      </c>
      <c r="D3" s="69" t="s">
        <v>255</v>
      </c>
      <c r="E3" s="50" t="s">
        <v>256</v>
      </c>
      <c r="F3" s="50" t="s">
        <v>257</v>
      </c>
      <c r="G3" s="51">
        <v>500</v>
      </c>
      <c r="H3" s="62">
        <v>0</v>
      </c>
      <c r="I3" s="62">
        <v>0</v>
      </c>
      <c r="J3" s="51">
        <f>IF(SUM(G3:I3)=0,"",SUM(G3:I3))</f>
        <v>500</v>
      </c>
      <c r="K3" s="51">
        <f>J3</f>
        <v>500</v>
      </c>
      <c r="L3" s="51">
        <v>0</v>
      </c>
      <c r="M3" s="52" t="s">
        <v>258</v>
      </c>
      <c r="N3" s="50" t="s">
        <v>259</v>
      </c>
      <c r="O3" s="50" t="s">
        <v>260</v>
      </c>
      <c r="P3" s="50" t="s">
        <v>261</v>
      </c>
      <c r="Q3" s="50" t="s">
        <v>35</v>
      </c>
      <c r="R3" s="70" t="s">
        <v>262</v>
      </c>
    </row>
    <row r="4" spans="1:18" s="24" customFormat="1" ht="20.100000000000001" customHeight="1">
      <c r="A4" s="59">
        <v>2012</v>
      </c>
      <c r="B4" s="29">
        <v>12</v>
      </c>
      <c r="C4" s="29" t="s">
        <v>61</v>
      </c>
      <c r="D4" s="69" t="s">
        <v>62</v>
      </c>
      <c r="E4" s="50" t="s">
        <v>63</v>
      </c>
      <c r="F4" s="50" t="s">
        <v>64</v>
      </c>
      <c r="G4" s="51">
        <v>3300</v>
      </c>
      <c r="H4" s="62">
        <v>0</v>
      </c>
      <c r="I4" s="62">
        <v>0</v>
      </c>
      <c r="J4" s="51">
        <v>3300</v>
      </c>
      <c r="K4" s="51">
        <v>3300</v>
      </c>
      <c r="L4" s="51">
        <v>0</v>
      </c>
      <c r="M4" s="52" t="s">
        <v>65</v>
      </c>
      <c r="N4" s="50" t="s">
        <v>66</v>
      </c>
      <c r="O4" s="50" t="s">
        <v>67</v>
      </c>
      <c r="P4" s="50" t="s">
        <v>68</v>
      </c>
      <c r="Q4" s="50" t="s">
        <v>35</v>
      </c>
      <c r="R4" s="70" t="s">
        <v>38</v>
      </c>
    </row>
    <row r="5" spans="1:18" s="24" customFormat="1" ht="20.100000000000001" customHeight="1">
      <c r="A5" s="68">
        <v>2012</v>
      </c>
      <c r="B5" s="29">
        <v>12</v>
      </c>
      <c r="C5" s="60" t="s">
        <v>61</v>
      </c>
      <c r="D5" s="67" t="s">
        <v>263</v>
      </c>
      <c r="E5" s="50" t="s">
        <v>63</v>
      </c>
      <c r="F5" s="50" t="s">
        <v>33</v>
      </c>
      <c r="G5" s="92">
        <v>1140</v>
      </c>
      <c r="H5" s="62">
        <v>0</v>
      </c>
      <c r="I5" s="62">
        <v>0</v>
      </c>
      <c r="J5" s="93">
        <v>1140</v>
      </c>
      <c r="K5" s="93">
        <v>1140</v>
      </c>
      <c r="L5" s="51">
        <v>0</v>
      </c>
      <c r="M5" s="63" t="s">
        <v>65</v>
      </c>
      <c r="N5" s="61" t="s">
        <v>71</v>
      </c>
      <c r="O5" s="61" t="s">
        <v>72</v>
      </c>
      <c r="P5" s="61" t="s">
        <v>73</v>
      </c>
      <c r="Q5" s="50" t="s">
        <v>35</v>
      </c>
      <c r="R5" s="70" t="s">
        <v>77</v>
      </c>
    </row>
    <row r="6" spans="1:18" s="24" customFormat="1" ht="20.100000000000001" customHeight="1">
      <c r="A6" s="59">
        <v>2012</v>
      </c>
      <c r="B6" s="29">
        <v>7</v>
      </c>
      <c r="C6" s="64" t="s">
        <v>32</v>
      </c>
      <c r="D6" s="35" t="s">
        <v>76</v>
      </c>
      <c r="E6" s="50" t="s">
        <v>63</v>
      </c>
      <c r="F6" s="50" t="s">
        <v>33</v>
      </c>
      <c r="G6" s="30">
        <v>294</v>
      </c>
      <c r="H6" s="65">
        <f>-J2267</f>
        <v>0</v>
      </c>
      <c r="I6" s="65">
        <v>0</v>
      </c>
      <c r="J6" s="94">
        <f>IF(SUM(G6:I6)=0,"",SUM(G6:I6))</f>
        <v>294</v>
      </c>
      <c r="K6" s="94">
        <f>J6</f>
        <v>294</v>
      </c>
      <c r="L6" s="51">
        <v>0</v>
      </c>
      <c r="M6" s="66" t="s">
        <v>65</v>
      </c>
      <c r="N6" s="64" t="s">
        <v>71</v>
      </c>
      <c r="O6" s="64" t="s">
        <v>74</v>
      </c>
      <c r="P6" s="64" t="s">
        <v>75</v>
      </c>
      <c r="Q6" s="50" t="s">
        <v>35</v>
      </c>
      <c r="R6" s="71" t="s">
        <v>38</v>
      </c>
    </row>
    <row r="7" spans="1:18" s="24" customFormat="1" ht="20.100000000000001" customHeight="1">
      <c r="A7" s="82">
        <v>2012</v>
      </c>
      <c r="B7" s="50">
        <v>9</v>
      </c>
      <c r="C7" s="50" t="s">
        <v>61</v>
      </c>
      <c r="D7" s="69" t="s">
        <v>78</v>
      </c>
      <c r="E7" s="50" t="s">
        <v>63</v>
      </c>
      <c r="F7" s="50" t="s">
        <v>64</v>
      </c>
      <c r="G7" s="51">
        <v>60</v>
      </c>
      <c r="H7" s="51">
        <v>0</v>
      </c>
      <c r="I7" s="51">
        <v>0</v>
      </c>
      <c r="J7" s="51">
        <f t="shared" ref="J7" si="0">SUM(G7:I7)</f>
        <v>60</v>
      </c>
      <c r="K7" s="51">
        <v>60</v>
      </c>
      <c r="L7" s="51">
        <v>0</v>
      </c>
      <c r="M7" s="52" t="s">
        <v>65</v>
      </c>
      <c r="N7" s="50" t="s">
        <v>79</v>
      </c>
      <c r="O7" s="50" t="s">
        <v>80</v>
      </c>
      <c r="P7" s="50" t="s">
        <v>81</v>
      </c>
      <c r="Q7" s="50" t="s">
        <v>69</v>
      </c>
      <c r="R7" s="70" t="s">
        <v>70</v>
      </c>
    </row>
    <row r="8" spans="1:18" s="24" customFormat="1" ht="20.100000000000001" customHeight="1">
      <c r="A8" s="82">
        <v>2012</v>
      </c>
      <c r="B8" s="50">
        <v>7</v>
      </c>
      <c r="C8" s="50" t="s">
        <v>32</v>
      </c>
      <c r="D8" s="69" t="s">
        <v>82</v>
      </c>
      <c r="E8" s="50" t="s">
        <v>83</v>
      </c>
      <c r="F8" s="50" t="s">
        <v>33</v>
      </c>
      <c r="G8" s="51">
        <v>275</v>
      </c>
      <c r="H8" s="51">
        <v>0</v>
      </c>
      <c r="I8" s="51">
        <v>0</v>
      </c>
      <c r="J8" s="51">
        <f>SUM(G8:I8)</f>
        <v>275</v>
      </c>
      <c r="K8" s="51">
        <v>275</v>
      </c>
      <c r="L8" s="51">
        <v>0</v>
      </c>
      <c r="M8" s="52" t="s">
        <v>65</v>
      </c>
      <c r="N8" s="50" t="s">
        <v>79</v>
      </c>
      <c r="O8" s="50" t="s">
        <v>84</v>
      </c>
      <c r="P8" s="50" t="s">
        <v>85</v>
      </c>
      <c r="Q8" s="50" t="s">
        <v>35</v>
      </c>
      <c r="R8" s="70" t="s">
        <v>38</v>
      </c>
    </row>
    <row r="9" spans="1:18" s="24" customFormat="1" ht="20.100000000000001" customHeight="1">
      <c r="A9" s="82">
        <v>2012</v>
      </c>
      <c r="B9" s="50">
        <v>7</v>
      </c>
      <c r="C9" s="50" t="s">
        <v>32</v>
      </c>
      <c r="D9" s="69" t="s">
        <v>86</v>
      </c>
      <c r="E9" s="50" t="s">
        <v>34</v>
      </c>
      <c r="F9" s="50" t="s">
        <v>52</v>
      </c>
      <c r="G9" s="51">
        <v>300</v>
      </c>
      <c r="H9" s="51">
        <v>0</v>
      </c>
      <c r="I9" s="51">
        <v>0</v>
      </c>
      <c r="J9" s="51">
        <f>SUM(G9:I9)</f>
        <v>300</v>
      </c>
      <c r="K9" s="51">
        <v>300</v>
      </c>
      <c r="L9" s="51">
        <v>0</v>
      </c>
      <c r="M9" s="52" t="s">
        <v>65</v>
      </c>
      <c r="N9" s="50" t="s">
        <v>79</v>
      </c>
      <c r="O9" s="50" t="s">
        <v>87</v>
      </c>
      <c r="P9" s="50" t="s">
        <v>88</v>
      </c>
      <c r="Q9" s="50" t="s">
        <v>69</v>
      </c>
      <c r="R9" s="70" t="s">
        <v>70</v>
      </c>
    </row>
    <row r="10" spans="1:18" s="24" customFormat="1" ht="20.100000000000001" customHeight="1">
      <c r="A10" s="49">
        <v>2012</v>
      </c>
      <c r="B10" s="29">
        <v>8</v>
      </c>
      <c r="C10" s="80" t="s">
        <v>99</v>
      </c>
      <c r="D10" s="81" t="s">
        <v>100</v>
      </c>
      <c r="E10" s="46" t="s">
        <v>101</v>
      </c>
      <c r="F10" s="46" t="s">
        <v>33</v>
      </c>
      <c r="G10" s="55">
        <v>70</v>
      </c>
      <c r="H10" s="51">
        <v>0</v>
      </c>
      <c r="I10" s="56">
        <v>0</v>
      </c>
      <c r="J10" s="56">
        <v>70</v>
      </c>
      <c r="K10" s="56">
        <v>70</v>
      </c>
      <c r="L10" s="51">
        <v>0</v>
      </c>
      <c r="M10" s="57" t="s">
        <v>102</v>
      </c>
      <c r="N10" s="58" t="s">
        <v>250</v>
      </c>
      <c r="O10" s="58" t="s">
        <v>103</v>
      </c>
      <c r="P10" s="58" t="s">
        <v>104</v>
      </c>
      <c r="Q10" s="58" t="s">
        <v>105</v>
      </c>
      <c r="R10" s="53" t="s">
        <v>106</v>
      </c>
    </row>
    <row r="11" spans="1:18" s="24" customFormat="1" ht="20.100000000000001" customHeight="1">
      <c r="A11" s="49">
        <v>2012</v>
      </c>
      <c r="B11" s="29">
        <v>8</v>
      </c>
      <c r="C11" s="80" t="s">
        <v>99</v>
      </c>
      <c r="D11" s="81" t="s">
        <v>107</v>
      </c>
      <c r="E11" s="46" t="s">
        <v>101</v>
      </c>
      <c r="F11" s="46" t="s">
        <v>33</v>
      </c>
      <c r="G11" s="55">
        <v>30</v>
      </c>
      <c r="H11" s="51">
        <v>0</v>
      </c>
      <c r="I11" s="56">
        <v>0</v>
      </c>
      <c r="J11" s="56">
        <v>30</v>
      </c>
      <c r="K11" s="56">
        <v>30</v>
      </c>
      <c r="L11" s="51">
        <v>0</v>
      </c>
      <c r="M11" s="57" t="s">
        <v>102</v>
      </c>
      <c r="N11" s="58" t="s">
        <v>250</v>
      </c>
      <c r="O11" s="58" t="s">
        <v>103</v>
      </c>
      <c r="P11" s="58" t="s">
        <v>104</v>
      </c>
      <c r="Q11" s="58" t="s">
        <v>105</v>
      </c>
      <c r="R11" s="53" t="s">
        <v>106</v>
      </c>
    </row>
    <row r="12" spans="1:18" s="24" customFormat="1" ht="20.100000000000001" customHeight="1">
      <c r="A12" s="49">
        <v>2012</v>
      </c>
      <c r="B12" s="29">
        <v>8</v>
      </c>
      <c r="C12" s="80" t="s">
        <v>99</v>
      </c>
      <c r="D12" s="81" t="s">
        <v>108</v>
      </c>
      <c r="E12" s="46" t="s">
        <v>109</v>
      </c>
      <c r="F12" s="46" t="s">
        <v>33</v>
      </c>
      <c r="G12" s="55">
        <v>240</v>
      </c>
      <c r="H12" s="51">
        <v>0</v>
      </c>
      <c r="I12" s="56">
        <v>0</v>
      </c>
      <c r="J12" s="56">
        <v>240</v>
      </c>
      <c r="K12" s="56">
        <v>240</v>
      </c>
      <c r="L12" s="51">
        <v>0</v>
      </c>
      <c r="M12" s="57" t="s">
        <v>110</v>
      </c>
      <c r="N12" s="58" t="s">
        <v>250</v>
      </c>
      <c r="O12" s="58" t="s">
        <v>111</v>
      </c>
      <c r="P12" s="58" t="s">
        <v>112</v>
      </c>
      <c r="Q12" s="58" t="s">
        <v>113</v>
      </c>
      <c r="R12" s="53" t="s">
        <v>106</v>
      </c>
    </row>
    <row r="13" spans="1:18" s="24" customFormat="1" ht="20.100000000000001" customHeight="1">
      <c r="A13" s="49">
        <v>2012</v>
      </c>
      <c r="B13" s="29">
        <v>8</v>
      </c>
      <c r="C13" s="80" t="s">
        <v>99</v>
      </c>
      <c r="D13" s="81" t="s">
        <v>114</v>
      </c>
      <c r="E13" s="46" t="s">
        <v>34</v>
      </c>
      <c r="F13" s="46" t="s">
        <v>39</v>
      </c>
      <c r="G13" s="55">
        <v>105</v>
      </c>
      <c r="H13" s="51">
        <v>0</v>
      </c>
      <c r="I13" s="56">
        <v>0</v>
      </c>
      <c r="J13" s="56">
        <v>105</v>
      </c>
      <c r="K13" s="56">
        <v>105</v>
      </c>
      <c r="L13" s="51">
        <v>0</v>
      </c>
      <c r="M13" s="57" t="s">
        <v>102</v>
      </c>
      <c r="N13" s="58" t="s">
        <v>115</v>
      </c>
      <c r="O13" s="58" t="s">
        <v>116</v>
      </c>
      <c r="P13" s="58" t="s">
        <v>117</v>
      </c>
      <c r="Q13" s="58" t="s">
        <v>105</v>
      </c>
      <c r="R13" s="53" t="s">
        <v>106</v>
      </c>
    </row>
    <row r="14" spans="1:18" s="24" customFormat="1" ht="20.100000000000001" customHeight="1">
      <c r="A14" s="84">
        <v>2012</v>
      </c>
      <c r="B14" s="28">
        <v>9</v>
      </c>
      <c r="C14" s="85" t="s">
        <v>99</v>
      </c>
      <c r="D14" s="86" t="s">
        <v>118</v>
      </c>
      <c r="E14" s="28" t="s">
        <v>34</v>
      </c>
      <c r="F14" s="28" t="s">
        <v>39</v>
      </c>
      <c r="G14" s="87">
        <v>600</v>
      </c>
      <c r="H14" s="88">
        <v>0</v>
      </c>
      <c r="I14" s="88">
        <v>0</v>
      </c>
      <c r="J14" s="88">
        <v>600</v>
      </c>
      <c r="K14" s="88">
        <v>600</v>
      </c>
      <c r="L14" s="88">
        <v>0</v>
      </c>
      <c r="M14" s="89" t="s">
        <v>102</v>
      </c>
      <c r="N14" s="90" t="s">
        <v>115</v>
      </c>
      <c r="O14" s="90" t="s">
        <v>119</v>
      </c>
      <c r="P14" s="90" t="s">
        <v>120</v>
      </c>
      <c r="Q14" s="90" t="s">
        <v>105</v>
      </c>
      <c r="R14" s="91" t="s">
        <v>106</v>
      </c>
    </row>
    <row r="15" spans="1:18" ht="12">
      <c r="A15" s="32"/>
      <c r="B15" s="32"/>
      <c r="C15" s="32"/>
      <c r="D15" s="32"/>
      <c r="E15" s="32"/>
      <c r="F15" s="32"/>
      <c r="G15" s="33"/>
      <c r="H15" s="33"/>
      <c r="I15" s="33"/>
      <c r="J15" s="33"/>
      <c r="K15" s="33"/>
      <c r="L15" s="33"/>
      <c r="M15" s="34"/>
      <c r="N15" s="32"/>
      <c r="O15" s="32"/>
      <c r="P15" s="32"/>
      <c r="Q15" s="32"/>
    </row>
  </sheetData>
  <autoFilter ref="A1:Q14"/>
  <phoneticPr fontId="3" type="noConversion"/>
  <dataValidations count="7">
    <dataValidation type="list" allowBlank="1" showInputMessage="1" showErrorMessage="1" sqref="C15 C6:C9 C2:C4">
      <formula1>"자체조달"</formula1>
    </dataValidation>
    <dataValidation type="list" allowBlank="1" showInputMessage="1" showErrorMessage="1" sqref="Q15 Q2:Q9">
      <formula1>"협정,비협정"</formula1>
    </dataValidation>
    <dataValidation type="list" allowBlank="1" showInputMessage="1" showErrorMessage="1" sqref="M15 M6:M9 M2:M4">
      <formula1>"해당없음"</formula1>
    </dataValidation>
    <dataValidation type="list" allowBlank="1" showInputMessage="1" showErrorMessage="1" sqref="R4 R6:R9">
      <formula1>"신규"</formula1>
    </dataValidation>
    <dataValidation type="list" allowBlank="1" showInputMessage="1" showErrorMessage="1" sqref="E2:E15">
      <formula1>"토건,토목,건축,전문,전기,통신,소방,기타"</formula1>
    </dataValidation>
    <dataValidation type="list" allowBlank="1" showInputMessage="1" showErrorMessage="1" sqref="F2:F15">
      <formula1>"일반,제한,지명,수의,일괄,대안"</formula1>
    </dataValidation>
    <dataValidation type="list" allowBlank="1" showInputMessage="1" showErrorMessage="1" sqref="B2:B15">
      <formula1>"01,02,03,04,05,06,07,08,09,10,11,12"</formula1>
    </dataValidation>
  </dataValidations>
  <pageMargins left="0.2" right="0.2" top="1" bottom="0.71" header="0.5" footer="0.5"/>
  <pageSetup paperSize="9" scale="37" orientation="landscape" r:id="rId1"/>
  <headerFooter alignWithMargins="0">
    <oddHeader>&amp;C&amp;"HY견고딕,굵게"&amp;20&amp;A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M20"/>
  <sheetViews>
    <sheetView workbookViewId="0">
      <selection activeCell="C30" sqref="C30"/>
    </sheetView>
  </sheetViews>
  <sheetFormatPr defaultRowHeight="11.25"/>
  <cols>
    <col min="3" max="3" width="13.33203125" customWidth="1"/>
    <col min="4" max="4" width="46.33203125" customWidth="1"/>
    <col min="5" max="5" width="16.5" customWidth="1"/>
    <col min="6" max="6" width="20.83203125" customWidth="1"/>
    <col min="7" max="8" width="17.6640625" customWidth="1"/>
    <col min="9" max="9" width="16" customWidth="1"/>
    <col min="10" max="10" width="13" customWidth="1"/>
    <col min="11" max="12" width="21.83203125" customWidth="1"/>
  </cols>
  <sheetData>
    <row r="1" spans="1:13" s="6" customFormat="1" ht="38.25" customHeight="1" thickBot="1">
      <c r="A1" s="3" t="s">
        <v>0</v>
      </c>
      <c r="B1" s="4" t="s">
        <v>1</v>
      </c>
      <c r="C1" s="4" t="s">
        <v>2</v>
      </c>
      <c r="D1" s="3" t="s">
        <v>3</v>
      </c>
      <c r="E1" s="5" t="s">
        <v>6</v>
      </c>
      <c r="F1" s="4" t="s">
        <v>7</v>
      </c>
      <c r="G1" s="4" t="s">
        <v>8</v>
      </c>
      <c r="H1" s="4" t="s">
        <v>31</v>
      </c>
      <c r="I1" s="4" t="s">
        <v>5</v>
      </c>
      <c r="J1" s="4" t="s">
        <v>28</v>
      </c>
      <c r="K1" s="4" t="s">
        <v>29</v>
      </c>
      <c r="L1" s="4" t="s">
        <v>30</v>
      </c>
      <c r="M1" s="3" t="s">
        <v>27</v>
      </c>
    </row>
    <row r="2" spans="1:13" s="17" customFormat="1" ht="12.75" thickTop="1">
      <c r="A2" s="14">
        <v>2012</v>
      </c>
      <c r="B2" s="12">
        <v>1</v>
      </c>
      <c r="C2" s="12" t="s">
        <v>32</v>
      </c>
      <c r="D2" s="12" t="s">
        <v>40</v>
      </c>
      <c r="E2" s="16">
        <v>8000</v>
      </c>
      <c r="F2" s="16">
        <v>50</v>
      </c>
      <c r="G2" s="16">
        <v>0</v>
      </c>
      <c r="H2" s="16">
        <f>IF(SUM(E2:G2)=0,"",SUM(E2:G2))</f>
        <v>8050</v>
      </c>
      <c r="I2" s="16" t="s">
        <v>36</v>
      </c>
      <c r="J2" s="16" t="s">
        <v>48</v>
      </c>
      <c r="K2" s="16" t="s">
        <v>37</v>
      </c>
      <c r="L2" s="16"/>
      <c r="M2" s="19" t="s">
        <v>38</v>
      </c>
    </row>
    <row r="3" spans="1:13" s="17" customFormat="1" ht="12">
      <c r="A3" s="14"/>
      <c r="B3" s="12"/>
      <c r="C3" s="12"/>
      <c r="D3" s="12"/>
      <c r="E3" s="12"/>
      <c r="F3" s="12"/>
      <c r="G3" s="16"/>
      <c r="H3" s="16"/>
      <c r="I3" s="16"/>
      <c r="J3" s="16"/>
      <c r="K3" s="16"/>
      <c r="L3" s="16"/>
      <c r="M3" s="19"/>
    </row>
    <row r="4" spans="1:13" s="17" customFormat="1" ht="12">
      <c r="A4" s="14"/>
      <c r="B4" s="12"/>
      <c r="C4" s="12"/>
      <c r="D4" s="12"/>
      <c r="E4" s="12"/>
      <c r="F4" s="12"/>
      <c r="G4" s="16"/>
      <c r="H4" s="16"/>
      <c r="I4" s="16"/>
      <c r="J4" s="16"/>
      <c r="K4" s="16"/>
      <c r="L4" s="16"/>
      <c r="M4" s="19"/>
    </row>
    <row r="5" spans="1:13" s="17" customFormat="1" ht="12">
      <c r="A5" s="14"/>
      <c r="B5" s="12"/>
      <c r="C5" s="12"/>
      <c r="D5" s="12"/>
      <c r="E5" s="12"/>
      <c r="F5" s="12"/>
      <c r="G5" s="16"/>
      <c r="H5" s="16"/>
      <c r="I5" s="16"/>
      <c r="J5" s="16"/>
      <c r="K5" s="16"/>
      <c r="L5" s="16"/>
      <c r="M5" s="19"/>
    </row>
    <row r="6" spans="1:13" s="17" customFormat="1" ht="12">
      <c r="A6" s="14"/>
      <c r="B6" s="12"/>
      <c r="C6" s="12"/>
      <c r="D6" s="12"/>
      <c r="E6" s="12"/>
      <c r="F6" s="12"/>
      <c r="G6" s="16"/>
      <c r="H6" s="16"/>
      <c r="I6" s="16"/>
      <c r="J6" s="16"/>
      <c r="K6" s="16"/>
      <c r="L6" s="16"/>
      <c r="M6" s="19"/>
    </row>
    <row r="7" spans="1:13" s="17" customFormat="1" ht="12">
      <c r="A7" s="14"/>
      <c r="B7" s="12"/>
      <c r="C7" s="12"/>
      <c r="D7" s="12"/>
      <c r="E7" s="12"/>
      <c r="F7" s="12"/>
      <c r="G7" s="16"/>
      <c r="H7" s="16"/>
      <c r="I7" s="16"/>
      <c r="J7" s="16"/>
      <c r="K7" s="16"/>
      <c r="L7" s="16"/>
      <c r="M7" s="19"/>
    </row>
    <row r="8" spans="1:13" s="17" customFormat="1" ht="12">
      <c r="A8" s="14"/>
      <c r="B8" s="12"/>
      <c r="C8" s="12"/>
      <c r="D8" s="12"/>
      <c r="E8" s="12"/>
      <c r="F8" s="12"/>
      <c r="G8" s="16"/>
      <c r="H8" s="16"/>
      <c r="I8" s="16"/>
      <c r="J8" s="16"/>
      <c r="K8" s="16"/>
      <c r="L8" s="16"/>
      <c r="M8" s="19"/>
    </row>
    <row r="9" spans="1:13" s="17" customFormat="1" ht="12">
      <c r="A9" s="14"/>
      <c r="B9" s="12"/>
      <c r="C9" s="12"/>
      <c r="D9" s="12"/>
      <c r="E9" s="12"/>
      <c r="F9" s="12"/>
      <c r="G9" s="16"/>
      <c r="H9" s="16"/>
      <c r="I9" s="16"/>
      <c r="J9" s="16"/>
      <c r="K9" s="16"/>
      <c r="L9" s="16"/>
      <c r="M9" s="19"/>
    </row>
    <row r="10" spans="1:13" s="17" customFormat="1" ht="12">
      <c r="A10" s="14"/>
      <c r="B10" s="12"/>
      <c r="C10" s="12"/>
      <c r="D10" s="12"/>
      <c r="E10" s="12"/>
      <c r="F10" s="12"/>
      <c r="G10" s="16"/>
      <c r="H10" s="16"/>
      <c r="I10" s="16"/>
      <c r="J10" s="16"/>
      <c r="K10" s="16"/>
      <c r="L10" s="16"/>
      <c r="M10" s="19"/>
    </row>
    <row r="11" spans="1:13" s="17" customFormat="1" ht="12">
      <c r="A11" s="15"/>
      <c r="B11" s="13"/>
      <c r="C11" s="13"/>
      <c r="D11" s="13"/>
      <c r="E11" s="13"/>
      <c r="F11" s="13"/>
      <c r="G11" s="18"/>
      <c r="H11" s="18"/>
      <c r="I11" s="18"/>
      <c r="J11" s="18"/>
      <c r="K11" s="18"/>
      <c r="L11" s="18"/>
      <c r="M11" s="20"/>
    </row>
    <row r="13" spans="1:13">
      <c r="A13" s="21" t="s">
        <v>46</v>
      </c>
      <c r="G13" s="1"/>
    </row>
    <row r="14" spans="1:13">
      <c r="A14" s="21" t="s">
        <v>47</v>
      </c>
      <c r="G14" s="1"/>
    </row>
    <row r="15" spans="1:13">
      <c r="A15" t="s">
        <v>49</v>
      </c>
      <c r="G15" s="1"/>
    </row>
    <row r="16" spans="1:13">
      <c r="A16" t="s">
        <v>41</v>
      </c>
      <c r="G16" s="1"/>
    </row>
    <row r="17" spans="1:7">
      <c r="A17" t="s">
        <v>42</v>
      </c>
      <c r="G17" s="1"/>
    </row>
    <row r="18" spans="1:7">
      <c r="A18" t="s">
        <v>43</v>
      </c>
      <c r="G18" s="1"/>
    </row>
    <row r="19" spans="1:7">
      <c r="A19" t="s">
        <v>44</v>
      </c>
      <c r="G19" s="1"/>
    </row>
    <row r="20" spans="1:7">
      <c r="A20" t="s">
        <v>45</v>
      </c>
      <c r="G20" s="1"/>
    </row>
  </sheetData>
  <phoneticPr fontId="3" type="noConversion"/>
  <dataValidations count="4">
    <dataValidation type="list" allowBlank="1" showInputMessage="1" showErrorMessage="1" sqref="B2">
      <formula1>"01,02,03,04,05,06,07,08,09,10,11,12"</formula1>
    </dataValidation>
    <dataValidation type="list" allowBlank="1" showInputMessage="1" showErrorMessage="1" sqref="I2:I11">
      <formula1>"General Bid,Alternative Design,Turnkey"</formula1>
    </dataValidation>
    <dataValidation type="list" allowBlank="1" showInputMessage="1" showErrorMessage="1" sqref="M2:M11">
      <formula1>"신규"</formula1>
    </dataValidation>
    <dataValidation type="list" allowBlank="1" showInputMessage="1" showErrorMessage="1" sqref="C2:C11">
      <formula1>"자체조달"</formula1>
    </dataValidation>
  </dataValidations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L5"/>
  <sheetViews>
    <sheetView zoomScaleNormal="100" workbookViewId="0">
      <selection activeCell="D10" sqref="D10"/>
    </sheetView>
  </sheetViews>
  <sheetFormatPr defaultRowHeight="11.25"/>
  <cols>
    <col min="1" max="1" width="15.83203125" customWidth="1"/>
    <col min="2" max="2" width="11.1640625" customWidth="1"/>
    <col min="3" max="3" width="21.5" customWidth="1"/>
    <col min="4" max="4" width="89.6640625" customWidth="1"/>
    <col min="5" max="5" width="11.6640625" customWidth="1"/>
    <col min="6" max="6" width="12.33203125" customWidth="1"/>
    <col min="7" max="7" width="26.5" customWidth="1"/>
    <col min="8" max="8" width="16.1640625" bestFit="1" customWidth="1"/>
    <col min="9" max="9" width="24" customWidth="1"/>
    <col min="10" max="10" width="38.1640625" customWidth="1"/>
    <col min="11" max="11" width="14" customWidth="1"/>
    <col min="12" max="12" width="11.6640625" bestFit="1" customWidth="1"/>
  </cols>
  <sheetData>
    <row r="1" spans="1:12" s="6" customFormat="1" ht="24.75" thickBot="1">
      <c r="A1" s="3" t="s">
        <v>0</v>
      </c>
      <c r="B1" s="4" t="s">
        <v>1</v>
      </c>
      <c r="C1" s="10" t="s">
        <v>2</v>
      </c>
      <c r="D1" s="3" t="s">
        <v>16</v>
      </c>
      <c r="E1" s="3" t="s">
        <v>4</v>
      </c>
      <c r="F1" s="3" t="s">
        <v>5</v>
      </c>
      <c r="G1" s="11" t="s">
        <v>17</v>
      </c>
      <c r="H1" s="3" t="s">
        <v>13</v>
      </c>
      <c r="I1" s="3" t="s">
        <v>14</v>
      </c>
      <c r="J1" s="3" t="s">
        <v>26</v>
      </c>
      <c r="K1" s="8" t="s">
        <v>15</v>
      </c>
      <c r="L1" s="8" t="s">
        <v>27</v>
      </c>
    </row>
    <row r="2" spans="1:12" s="25" customFormat="1" ht="20.100000000000001" customHeight="1" thickTop="1">
      <c r="A2" s="41">
        <v>2012</v>
      </c>
      <c r="B2" s="39">
        <v>10</v>
      </c>
      <c r="C2" s="39" t="s">
        <v>32</v>
      </c>
      <c r="D2" s="42" t="s">
        <v>89</v>
      </c>
      <c r="E2" s="39" t="s">
        <v>90</v>
      </c>
      <c r="F2" s="72" t="s">
        <v>91</v>
      </c>
      <c r="G2" s="40">
        <v>1198</v>
      </c>
      <c r="H2" s="39" t="s">
        <v>92</v>
      </c>
      <c r="I2" s="39" t="s">
        <v>98</v>
      </c>
      <c r="J2" s="39" t="s">
        <v>97</v>
      </c>
      <c r="K2" s="126" t="s">
        <v>93</v>
      </c>
      <c r="L2" s="127" t="s">
        <v>94</v>
      </c>
    </row>
    <row r="3" spans="1:12" s="43" customFormat="1" ht="20.100000000000001" customHeight="1">
      <c r="A3" s="73">
        <v>2012</v>
      </c>
      <c r="B3" s="74">
        <v>10</v>
      </c>
      <c r="C3" s="74" t="s">
        <v>32</v>
      </c>
      <c r="D3" s="75" t="s">
        <v>95</v>
      </c>
      <c r="E3" s="76" t="s">
        <v>90</v>
      </c>
      <c r="F3" s="77" t="s">
        <v>91</v>
      </c>
      <c r="G3" s="78">
        <v>3023</v>
      </c>
      <c r="H3" s="74" t="s">
        <v>92</v>
      </c>
      <c r="I3" s="74" t="s">
        <v>98</v>
      </c>
      <c r="J3" s="76" t="s">
        <v>97</v>
      </c>
      <c r="K3" s="74" t="s">
        <v>35</v>
      </c>
      <c r="L3" s="79" t="s">
        <v>38</v>
      </c>
    </row>
    <row r="4" spans="1:12" s="44" customFormat="1" ht="20.100000000000001" customHeight="1">
      <c r="A4" s="95">
        <v>2012</v>
      </c>
      <c r="B4" s="96">
        <v>10</v>
      </c>
      <c r="C4" s="97" t="s">
        <v>32</v>
      </c>
      <c r="D4" s="98" t="s">
        <v>96</v>
      </c>
      <c r="E4" s="99" t="s">
        <v>90</v>
      </c>
      <c r="F4" s="100" t="s">
        <v>91</v>
      </c>
      <c r="G4" s="101">
        <v>487</v>
      </c>
      <c r="H4" s="96" t="s">
        <v>92</v>
      </c>
      <c r="I4" s="97" t="s">
        <v>98</v>
      </c>
      <c r="J4" s="99" t="s">
        <v>97</v>
      </c>
      <c r="K4" s="97" t="s">
        <v>35</v>
      </c>
      <c r="L4" s="102" t="s">
        <v>38</v>
      </c>
    </row>
    <row r="5" spans="1:12" ht="12.75">
      <c r="A5" s="23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</row>
  </sheetData>
  <autoFilter ref="A1:L4"/>
  <phoneticPr fontId="3" type="noConversion"/>
  <dataValidations count="7">
    <dataValidation type="list" allowBlank="1" showInputMessage="1" showErrorMessage="1" sqref="A2">
      <formula1>"2012"</formula1>
    </dataValidation>
    <dataValidation type="list" allowBlank="1" showInputMessage="1" showErrorMessage="1" sqref="B2:B3">
      <formula1>"01,02,03,04,05,06,07,08,09,10,11,12"</formula1>
    </dataValidation>
    <dataValidation type="list" allowBlank="1" showInputMessage="1" showErrorMessage="1" sqref="K2">
      <formula1>"비협정"</formula1>
    </dataValidation>
    <dataValidation type="list" allowBlank="1" showInputMessage="1" showErrorMessage="1" sqref="K3:K4">
      <formula1>"협정,비협정"</formula1>
    </dataValidation>
    <dataValidation type="list" allowBlank="1" showInputMessage="1" showErrorMessage="1" sqref="C2:C4">
      <formula1>"자체조달"</formula1>
    </dataValidation>
    <dataValidation type="list" allowBlank="1" showInputMessage="1" showErrorMessage="1" sqref="E2:E4">
      <formula1>"기술용역,일반용역"</formula1>
    </dataValidation>
    <dataValidation type="list" allowBlank="1" showInputMessage="1" showErrorMessage="1" sqref="L2:L4">
      <formula1>"신규"</formula1>
    </dataValidation>
  </dataValidations>
  <pageMargins left="0.2" right="0.2" top="1" bottom="1" header="0.5" footer="0.5"/>
  <pageSetup paperSize="9" scale="50" orientation="landscape" r:id="rId1"/>
  <headerFooter alignWithMargins="0">
    <oddHeader>&amp;C&amp;"HY견고딕,굵게"&amp;20&amp;A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Q30"/>
  <sheetViews>
    <sheetView workbookViewId="0">
      <selection activeCell="D18" sqref="D18"/>
    </sheetView>
  </sheetViews>
  <sheetFormatPr defaultRowHeight="11.25"/>
  <cols>
    <col min="1" max="1" width="12.6640625" customWidth="1"/>
    <col min="3" max="3" width="13.5" style="2" customWidth="1"/>
    <col min="4" max="4" width="74.5" bestFit="1" customWidth="1"/>
    <col min="5" max="5" width="25.33203125" customWidth="1"/>
    <col min="6" max="6" width="21.5" customWidth="1"/>
    <col min="7" max="7" width="32.83203125" customWidth="1"/>
    <col min="8" max="8" width="23.83203125" customWidth="1"/>
    <col min="9" max="9" width="32.33203125" customWidth="1"/>
    <col min="10" max="10" width="12.1640625" bestFit="1" customWidth="1"/>
    <col min="12" max="12" width="18.33203125" customWidth="1"/>
    <col min="13" max="13" width="16.1640625" bestFit="1" customWidth="1"/>
    <col min="14" max="14" width="22" customWidth="1"/>
    <col min="15" max="15" width="16.1640625" customWidth="1"/>
    <col min="17" max="17" width="11.6640625" style="2" bestFit="1" customWidth="1"/>
  </cols>
  <sheetData>
    <row r="1" spans="1:17" s="6" customFormat="1" ht="24.75" thickBot="1">
      <c r="A1" s="7" t="s">
        <v>0</v>
      </c>
      <c r="B1" s="7" t="s">
        <v>1</v>
      </c>
      <c r="C1" s="7" t="s">
        <v>2</v>
      </c>
      <c r="D1" s="7" t="s">
        <v>18</v>
      </c>
      <c r="E1" s="7" t="s">
        <v>5</v>
      </c>
      <c r="F1" s="7" t="s">
        <v>19</v>
      </c>
      <c r="G1" s="7" t="s">
        <v>20</v>
      </c>
      <c r="H1" s="7" t="s">
        <v>21</v>
      </c>
      <c r="I1" s="7" t="s">
        <v>22</v>
      </c>
      <c r="J1" s="7" t="s">
        <v>23</v>
      </c>
      <c r="K1" s="7" t="s">
        <v>24</v>
      </c>
      <c r="L1" s="7" t="s">
        <v>25</v>
      </c>
      <c r="M1" s="8" t="s">
        <v>13</v>
      </c>
      <c r="N1" s="8" t="s">
        <v>14</v>
      </c>
      <c r="O1" s="8" t="s">
        <v>26</v>
      </c>
      <c r="P1" s="8" t="s">
        <v>15</v>
      </c>
      <c r="Q1" s="8" t="s">
        <v>27</v>
      </c>
    </row>
    <row r="2" spans="1:17" s="26" customFormat="1" ht="20.100000000000001" customHeight="1" thickTop="1">
      <c r="A2" s="117">
        <v>2012</v>
      </c>
      <c r="B2" s="36">
        <v>7</v>
      </c>
      <c r="C2" s="124" t="s">
        <v>252</v>
      </c>
      <c r="D2" s="37" t="s">
        <v>145</v>
      </c>
      <c r="E2" s="36" t="s">
        <v>139</v>
      </c>
      <c r="F2" s="36">
        <v>46171610</v>
      </c>
      <c r="G2" s="36" t="s">
        <v>146</v>
      </c>
      <c r="H2" s="36" t="s">
        <v>147</v>
      </c>
      <c r="I2" s="38" t="s">
        <v>148</v>
      </c>
      <c r="J2" s="125">
        <v>81</v>
      </c>
      <c r="K2" s="38" t="s">
        <v>125</v>
      </c>
      <c r="L2" s="38">
        <v>2469</v>
      </c>
      <c r="M2" s="36" t="s">
        <v>92</v>
      </c>
      <c r="N2" s="36" t="s">
        <v>149</v>
      </c>
      <c r="O2" s="36" t="s">
        <v>97</v>
      </c>
      <c r="P2" s="36" t="s">
        <v>35</v>
      </c>
      <c r="Q2" s="118" t="s">
        <v>54</v>
      </c>
    </row>
    <row r="3" spans="1:17" s="26" customFormat="1" ht="20.100000000000001" customHeight="1">
      <c r="A3" s="68">
        <v>2012</v>
      </c>
      <c r="B3" s="50">
        <v>7</v>
      </c>
      <c r="C3" s="106" t="s">
        <v>150</v>
      </c>
      <c r="D3" s="69" t="s">
        <v>249</v>
      </c>
      <c r="E3" s="50" t="s">
        <v>50</v>
      </c>
      <c r="F3" s="50">
        <v>40101601</v>
      </c>
      <c r="G3" s="50" t="s">
        <v>151</v>
      </c>
      <c r="H3" s="50" t="s">
        <v>152</v>
      </c>
      <c r="I3" s="51" t="s">
        <v>153</v>
      </c>
      <c r="J3" s="51">
        <v>6</v>
      </c>
      <c r="K3" s="51" t="s">
        <v>154</v>
      </c>
      <c r="L3" s="51">
        <v>560</v>
      </c>
      <c r="M3" s="50" t="s">
        <v>155</v>
      </c>
      <c r="N3" s="50" t="s">
        <v>156</v>
      </c>
      <c r="O3" s="50" t="s">
        <v>157</v>
      </c>
      <c r="P3" s="50" t="s">
        <v>35</v>
      </c>
      <c r="Q3" s="119" t="s">
        <v>54</v>
      </c>
    </row>
    <row r="4" spans="1:17" s="26" customFormat="1" ht="20.100000000000001" customHeight="1">
      <c r="A4" s="68">
        <v>2012</v>
      </c>
      <c r="B4" s="50">
        <v>8</v>
      </c>
      <c r="C4" s="106" t="s">
        <v>150</v>
      </c>
      <c r="D4" s="69" t="s">
        <v>158</v>
      </c>
      <c r="E4" s="50" t="s">
        <v>50</v>
      </c>
      <c r="F4" s="50">
        <v>40101601</v>
      </c>
      <c r="G4" s="50" t="s">
        <v>151</v>
      </c>
      <c r="H4" s="50" t="s">
        <v>152</v>
      </c>
      <c r="I4" s="51" t="s">
        <v>153</v>
      </c>
      <c r="J4" s="51">
        <v>8</v>
      </c>
      <c r="K4" s="51" t="s">
        <v>154</v>
      </c>
      <c r="L4" s="51">
        <v>900</v>
      </c>
      <c r="M4" s="50" t="s">
        <v>155</v>
      </c>
      <c r="N4" s="50" t="s">
        <v>156</v>
      </c>
      <c r="O4" s="50" t="s">
        <v>157</v>
      </c>
      <c r="P4" s="50" t="s">
        <v>35</v>
      </c>
      <c r="Q4" s="119" t="s">
        <v>54</v>
      </c>
    </row>
    <row r="5" spans="1:17" s="26" customFormat="1" ht="20.100000000000001" customHeight="1">
      <c r="A5" s="59">
        <v>2012</v>
      </c>
      <c r="B5" s="29">
        <v>7</v>
      </c>
      <c r="C5" s="103" t="s">
        <v>150</v>
      </c>
      <c r="D5" s="35" t="s">
        <v>159</v>
      </c>
      <c r="E5" s="29" t="s">
        <v>160</v>
      </c>
      <c r="F5" s="29">
        <v>39121103</v>
      </c>
      <c r="G5" s="29" t="s">
        <v>161</v>
      </c>
      <c r="H5" s="29"/>
      <c r="I5" s="30" t="s">
        <v>162</v>
      </c>
      <c r="J5" s="94">
        <v>1</v>
      </c>
      <c r="K5" s="30" t="s">
        <v>125</v>
      </c>
      <c r="L5" s="30">
        <v>83</v>
      </c>
      <c r="M5" s="107" t="s">
        <v>155</v>
      </c>
      <c r="N5" s="29" t="s">
        <v>163</v>
      </c>
      <c r="O5" s="29" t="s">
        <v>164</v>
      </c>
      <c r="P5" s="29" t="s">
        <v>93</v>
      </c>
      <c r="Q5" s="71" t="s">
        <v>94</v>
      </c>
    </row>
    <row r="6" spans="1:17" s="26" customFormat="1" ht="20.100000000000001" customHeight="1">
      <c r="A6" s="59">
        <v>2012</v>
      </c>
      <c r="B6" s="29">
        <v>7</v>
      </c>
      <c r="C6" s="103" t="s">
        <v>150</v>
      </c>
      <c r="D6" s="35" t="s">
        <v>165</v>
      </c>
      <c r="E6" s="29" t="s">
        <v>160</v>
      </c>
      <c r="F6" s="29">
        <v>26111601</v>
      </c>
      <c r="G6" s="29" t="s">
        <v>166</v>
      </c>
      <c r="H6" s="29"/>
      <c r="I6" s="30" t="s">
        <v>167</v>
      </c>
      <c r="J6" s="94">
        <v>1</v>
      </c>
      <c r="K6" s="30" t="s">
        <v>125</v>
      </c>
      <c r="L6" s="30">
        <v>69</v>
      </c>
      <c r="M6" s="107" t="s">
        <v>155</v>
      </c>
      <c r="N6" s="29" t="s">
        <v>163</v>
      </c>
      <c r="O6" s="29" t="s">
        <v>164</v>
      </c>
      <c r="P6" s="29" t="s">
        <v>93</v>
      </c>
      <c r="Q6" s="71" t="s">
        <v>94</v>
      </c>
    </row>
    <row r="7" spans="1:17" s="26" customFormat="1" ht="20.100000000000001" customHeight="1">
      <c r="A7" s="59">
        <v>2012</v>
      </c>
      <c r="B7" s="29">
        <v>9</v>
      </c>
      <c r="C7" s="103" t="s">
        <v>150</v>
      </c>
      <c r="D7" s="35" t="s">
        <v>168</v>
      </c>
      <c r="E7" s="29" t="s">
        <v>160</v>
      </c>
      <c r="F7" s="29">
        <v>26111601</v>
      </c>
      <c r="G7" s="29" t="s">
        <v>166</v>
      </c>
      <c r="H7" s="29"/>
      <c r="I7" s="30" t="s">
        <v>167</v>
      </c>
      <c r="J7" s="94">
        <v>1</v>
      </c>
      <c r="K7" s="30" t="s">
        <v>125</v>
      </c>
      <c r="L7" s="30">
        <v>37</v>
      </c>
      <c r="M7" s="107" t="s">
        <v>155</v>
      </c>
      <c r="N7" s="29" t="s">
        <v>163</v>
      </c>
      <c r="O7" s="29" t="s">
        <v>164</v>
      </c>
      <c r="P7" s="29" t="s">
        <v>93</v>
      </c>
      <c r="Q7" s="71" t="s">
        <v>94</v>
      </c>
    </row>
    <row r="8" spans="1:17" s="26" customFormat="1" ht="20.100000000000001" customHeight="1">
      <c r="A8" s="68">
        <v>2012</v>
      </c>
      <c r="B8" s="50">
        <v>10</v>
      </c>
      <c r="C8" s="106" t="s">
        <v>150</v>
      </c>
      <c r="D8" s="69" t="s">
        <v>169</v>
      </c>
      <c r="E8" s="50" t="s">
        <v>50</v>
      </c>
      <c r="F8" s="50">
        <v>40101601</v>
      </c>
      <c r="G8" s="50" t="s">
        <v>151</v>
      </c>
      <c r="H8" s="50" t="s">
        <v>170</v>
      </c>
      <c r="I8" s="51" t="s">
        <v>153</v>
      </c>
      <c r="J8" s="51">
        <v>20</v>
      </c>
      <c r="K8" s="51" t="s">
        <v>154</v>
      </c>
      <c r="L8" s="51">
        <v>680</v>
      </c>
      <c r="M8" s="50" t="s">
        <v>155</v>
      </c>
      <c r="N8" s="50" t="s">
        <v>156</v>
      </c>
      <c r="O8" s="50" t="s">
        <v>157</v>
      </c>
      <c r="P8" s="50" t="s">
        <v>35</v>
      </c>
      <c r="Q8" s="119" t="s">
        <v>54</v>
      </c>
    </row>
    <row r="9" spans="1:17" s="26" customFormat="1" ht="20.100000000000001" customHeight="1">
      <c r="A9" s="68">
        <v>2012</v>
      </c>
      <c r="B9" s="50">
        <v>10</v>
      </c>
      <c r="C9" s="106" t="s">
        <v>150</v>
      </c>
      <c r="D9" s="69" t="s">
        <v>171</v>
      </c>
      <c r="E9" s="50" t="s">
        <v>50</v>
      </c>
      <c r="F9" s="50">
        <v>40101601</v>
      </c>
      <c r="G9" s="50" t="s">
        <v>151</v>
      </c>
      <c r="H9" s="50" t="s">
        <v>170</v>
      </c>
      <c r="I9" s="51" t="s">
        <v>153</v>
      </c>
      <c r="J9" s="51">
        <v>12</v>
      </c>
      <c r="K9" s="51" t="s">
        <v>154</v>
      </c>
      <c r="L9" s="51">
        <v>480</v>
      </c>
      <c r="M9" s="50" t="s">
        <v>155</v>
      </c>
      <c r="N9" s="50" t="s">
        <v>156</v>
      </c>
      <c r="O9" s="50" t="s">
        <v>157</v>
      </c>
      <c r="P9" s="50" t="s">
        <v>35</v>
      </c>
      <c r="Q9" s="119" t="s">
        <v>54</v>
      </c>
    </row>
    <row r="10" spans="1:17" s="26" customFormat="1" ht="20.100000000000001" customHeight="1">
      <c r="A10" s="68">
        <v>2012</v>
      </c>
      <c r="B10" s="50">
        <v>10</v>
      </c>
      <c r="C10" s="106" t="s">
        <v>150</v>
      </c>
      <c r="D10" s="69" t="s">
        <v>172</v>
      </c>
      <c r="E10" s="50" t="s">
        <v>50</v>
      </c>
      <c r="F10" s="50">
        <v>40101601</v>
      </c>
      <c r="G10" s="50" t="s">
        <v>151</v>
      </c>
      <c r="H10" s="50" t="s">
        <v>170</v>
      </c>
      <c r="I10" s="51" t="s">
        <v>153</v>
      </c>
      <c r="J10" s="51">
        <v>10</v>
      </c>
      <c r="K10" s="51" t="s">
        <v>154</v>
      </c>
      <c r="L10" s="51">
        <v>340</v>
      </c>
      <c r="M10" s="50" t="s">
        <v>155</v>
      </c>
      <c r="N10" s="50" t="s">
        <v>156</v>
      </c>
      <c r="O10" s="50" t="s">
        <v>157</v>
      </c>
      <c r="P10" s="50" t="s">
        <v>35</v>
      </c>
      <c r="Q10" s="119" t="s">
        <v>54</v>
      </c>
    </row>
    <row r="11" spans="1:17" s="26" customFormat="1" ht="20.100000000000001" customHeight="1">
      <c r="A11" s="121">
        <v>2012</v>
      </c>
      <c r="B11" s="46">
        <v>7</v>
      </c>
      <c r="C11" s="122" t="s">
        <v>32</v>
      </c>
      <c r="D11" s="47" t="s">
        <v>121</v>
      </c>
      <c r="E11" s="46" t="s">
        <v>50</v>
      </c>
      <c r="F11" s="46">
        <v>46161580</v>
      </c>
      <c r="G11" s="46" t="s">
        <v>122</v>
      </c>
      <c r="H11" s="46" t="s">
        <v>123</v>
      </c>
      <c r="I11" s="48" t="s">
        <v>124</v>
      </c>
      <c r="J11" s="48">
        <v>36</v>
      </c>
      <c r="K11" s="48" t="s">
        <v>125</v>
      </c>
      <c r="L11" s="48">
        <v>439</v>
      </c>
      <c r="M11" s="46" t="s">
        <v>92</v>
      </c>
      <c r="N11" s="46" t="s">
        <v>126</v>
      </c>
      <c r="O11" s="46" t="s">
        <v>127</v>
      </c>
      <c r="P11" s="46" t="s">
        <v>35</v>
      </c>
      <c r="Q11" s="123" t="s">
        <v>94</v>
      </c>
    </row>
    <row r="12" spans="1:17" s="26" customFormat="1" ht="20.100000000000001" customHeight="1">
      <c r="A12" s="59">
        <v>2012</v>
      </c>
      <c r="B12" s="29">
        <v>7</v>
      </c>
      <c r="C12" s="103" t="s">
        <v>32</v>
      </c>
      <c r="D12" s="35" t="s">
        <v>128</v>
      </c>
      <c r="E12" s="29" t="s">
        <v>50</v>
      </c>
      <c r="F12" s="29">
        <v>43191511</v>
      </c>
      <c r="G12" s="29" t="s">
        <v>129</v>
      </c>
      <c r="H12" s="29" t="s">
        <v>130</v>
      </c>
      <c r="I12" s="30" t="s">
        <v>131</v>
      </c>
      <c r="J12" s="30">
        <v>60</v>
      </c>
      <c r="K12" s="30" t="s">
        <v>125</v>
      </c>
      <c r="L12" s="30">
        <v>205</v>
      </c>
      <c r="M12" s="29" t="s">
        <v>92</v>
      </c>
      <c r="N12" s="29" t="s">
        <v>132</v>
      </c>
      <c r="O12" s="29" t="s">
        <v>133</v>
      </c>
      <c r="P12" s="29" t="s">
        <v>35</v>
      </c>
      <c r="Q12" s="104" t="s">
        <v>94</v>
      </c>
    </row>
    <row r="13" spans="1:17" s="22" customFormat="1" ht="20.100000000000001" customHeight="1">
      <c r="A13" s="59">
        <v>2012</v>
      </c>
      <c r="B13" s="29">
        <v>7</v>
      </c>
      <c r="C13" s="103" t="s">
        <v>32</v>
      </c>
      <c r="D13" s="35" t="s">
        <v>134</v>
      </c>
      <c r="E13" s="29" t="s">
        <v>50</v>
      </c>
      <c r="F13" s="29">
        <v>34111715</v>
      </c>
      <c r="G13" s="29" t="s">
        <v>135</v>
      </c>
      <c r="H13" s="29" t="s">
        <v>136</v>
      </c>
      <c r="I13" s="30" t="s">
        <v>137</v>
      </c>
      <c r="J13" s="30">
        <v>2</v>
      </c>
      <c r="K13" s="30" t="s">
        <v>125</v>
      </c>
      <c r="L13" s="30">
        <v>1178</v>
      </c>
      <c r="M13" s="29" t="s">
        <v>92</v>
      </c>
      <c r="N13" s="29" t="s">
        <v>132</v>
      </c>
      <c r="O13" s="29" t="s">
        <v>133</v>
      </c>
      <c r="P13" s="29" t="s">
        <v>35</v>
      </c>
      <c r="Q13" s="71" t="s">
        <v>38</v>
      </c>
    </row>
    <row r="14" spans="1:17" s="22" customFormat="1" ht="20.100000000000001" customHeight="1">
      <c r="A14" s="59">
        <v>2012</v>
      </c>
      <c r="B14" s="29">
        <v>7</v>
      </c>
      <c r="C14" s="105" t="s">
        <v>252</v>
      </c>
      <c r="D14" s="35" t="s">
        <v>138</v>
      </c>
      <c r="E14" s="29" t="s">
        <v>139</v>
      </c>
      <c r="F14" s="29">
        <v>55121903</v>
      </c>
      <c r="G14" s="29" t="s">
        <v>140</v>
      </c>
      <c r="H14" s="29" t="s">
        <v>141</v>
      </c>
      <c r="I14" s="30" t="s">
        <v>142</v>
      </c>
      <c r="J14" s="94">
        <v>54</v>
      </c>
      <c r="K14" s="30" t="s">
        <v>125</v>
      </c>
      <c r="L14" s="30">
        <v>1733</v>
      </c>
      <c r="M14" s="29" t="s">
        <v>92</v>
      </c>
      <c r="N14" s="29" t="s">
        <v>143</v>
      </c>
      <c r="O14" s="29" t="s">
        <v>144</v>
      </c>
      <c r="P14" s="29" t="s">
        <v>35</v>
      </c>
      <c r="Q14" s="104" t="s">
        <v>54</v>
      </c>
    </row>
    <row r="15" spans="1:17" ht="20.100000000000001" customHeight="1">
      <c r="A15" s="59">
        <v>2012</v>
      </c>
      <c r="B15" s="29">
        <v>9</v>
      </c>
      <c r="C15" s="103" t="s">
        <v>32</v>
      </c>
      <c r="D15" s="35" t="s">
        <v>173</v>
      </c>
      <c r="E15" s="29" t="s">
        <v>174</v>
      </c>
      <c r="F15" s="29">
        <v>11101598</v>
      </c>
      <c r="G15" s="29" t="s">
        <v>175</v>
      </c>
      <c r="H15" s="50" t="s">
        <v>176</v>
      </c>
      <c r="I15" s="51" t="s">
        <v>177</v>
      </c>
      <c r="J15" s="51">
        <v>2500</v>
      </c>
      <c r="K15" s="51" t="s">
        <v>178</v>
      </c>
      <c r="L15" s="51">
        <v>250</v>
      </c>
      <c r="M15" s="50" t="s">
        <v>179</v>
      </c>
      <c r="N15" s="50" t="s">
        <v>180</v>
      </c>
      <c r="O15" s="50" t="s">
        <v>181</v>
      </c>
      <c r="P15" s="50" t="s">
        <v>93</v>
      </c>
      <c r="Q15" s="70" t="s">
        <v>94</v>
      </c>
    </row>
    <row r="16" spans="1:17" ht="20.100000000000001" customHeight="1">
      <c r="A16" s="59">
        <v>2012</v>
      </c>
      <c r="B16" s="29">
        <v>9</v>
      </c>
      <c r="C16" s="103" t="s">
        <v>32</v>
      </c>
      <c r="D16" s="35" t="s">
        <v>182</v>
      </c>
      <c r="E16" s="29" t="s">
        <v>174</v>
      </c>
      <c r="F16" s="29">
        <v>11101598</v>
      </c>
      <c r="G16" s="29" t="s">
        <v>175</v>
      </c>
      <c r="H16" s="50" t="s">
        <v>176</v>
      </c>
      <c r="I16" s="51" t="s">
        <v>177</v>
      </c>
      <c r="J16" s="51">
        <v>5000</v>
      </c>
      <c r="K16" s="51" t="s">
        <v>178</v>
      </c>
      <c r="L16" s="83">
        <v>450</v>
      </c>
      <c r="M16" s="50" t="s">
        <v>183</v>
      </c>
      <c r="N16" s="50" t="s">
        <v>184</v>
      </c>
      <c r="O16" s="50" t="s">
        <v>185</v>
      </c>
      <c r="P16" s="50" t="s">
        <v>35</v>
      </c>
      <c r="Q16" s="70" t="s">
        <v>94</v>
      </c>
    </row>
    <row r="17" spans="1:17" ht="20.100000000000001" customHeight="1">
      <c r="A17" s="59">
        <v>2012</v>
      </c>
      <c r="B17" s="29">
        <v>9</v>
      </c>
      <c r="C17" s="103" t="s">
        <v>32</v>
      </c>
      <c r="D17" s="35" t="s">
        <v>190</v>
      </c>
      <c r="E17" s="29" t="s">
        <v>174</v>
      </c>
      <c r="F17" s="29">
        <v>11101598</v>
      </c>
      <c r="G17" s="29" t="s">
        <v>175</v>
      </c>
      <c r="H17" s="50" t="s">
        <v>176</v>
      </c>
      <c r="I17" s="51" t="s">
        <v>177</v>
      </c>
      <c r="J17" s="51">
        <v>1200</v>
      </c>
      <c r="K17" s="51" t="s">
        <v>178</v>
      </c>
      <c r="L17" s="83">
        <v>112</v>
      </c>
      <c r="M17" s="50" t="s">
        <v>183</v>
      </c>
      <c r="N17" s="50" t="s">
        <v>184</v>
      </c>
      <c r="O17" s="50" t="s">
        <v>185</v>
      </c>
      <c r="P17" s="50" t="s">
        <v>35</v>
      </c>
      <c r="Q17" s="70" t="s">
        <v>94</v>
      </c>
    </row>
    <row r="18" spans="1:17" ht="20.100000000000001" customHeight="1">
      <c r="A18" s="59">
        <v>2012</v>
      </c>
      <c r="B18" s="29">
        <v>7</v>
      </c>
      <c r="C18" s="103" t="s">
        <v>150</v>
      </c>
      <c r="D18" s="35" t="s">
        <v>204</v>
      </c>
      <c r="E18" s="29" t="s">
        <v>50</v>
      </c>
      <c r="F18" s="108" t="s">
        <v>205</v>
      </c>
      <c r="G18" s="108" t="s">
        <v>206</v>
      </c>
      <c r="H18" s="108" t="s">
        <v>207</v>
      </c>
      <c r="I18" s="109" t="s">
        <v>208</v>
      </c>
      <c r="J18" s="109" t="s">
        <v>209</v>
      </c>
      <c r="K18" s="30" t="s">
        <v>210</v>
      </c>
      <c r="L18" s="109">
        <v>475</v>
      </c>
      <c r="M18" s="29" t="s">
        <v>183</v>
      </c>
      <c r="N18" s="108" t="s">
        <v>211</v>
      </c>
      <c r="O18" s="108" t="s">
        <v>212</v>
      </c>
      <c r="P18" s="29" t="s">
        <v>35</v>
      </c>
      <c r="Q18" s="104" t="s">
        <v>94</v>
      </c>
    </row>
    <row r="19" spans="1:17" ht="20.100000000000001" customHeight="1">
      <c r="A19" s="59">
        <v>2012</v>
      </c>
      <c r="B19" s="29">
        <v>7</v>
      </c>
      <c r="C19" s="103" t="s">
        <v>32</v>
      </c>
      <c r="D19" s="35" t="s">
        <v>217</v>
      </c>
      <c r="E19" s="29" t="s">
        <v>218</v>
      </c>
      <c r="F19" s="29">
        <v>30121791</v>
      </c>
      <c r="G19" s="29" t="s">
        <v>219</v>
      </c>
      <c r="H19" s="29" t="s">
        <v>220</v>
      </c>
      <c r="I19" s="30" t="s">
        <v>221</v>
      </c>
      <c r="J19" s="94">
        <v>26</v>
      </c>
      <c r="K19" s="30" t="s">
        <v>222</v>
      </c>
      <c r="L19" s="30">
        <v>52</v>
      </c>
      <c r="M19" s="29" t="s">
        <v>223</v>
      </c>
      <c r="N19" s="29" t="s">
        <v>224</v>
      </c>
      <c r="O19" s="29" t="s">
        <v>225</v>
      </c>
      <c r="P19" s="29" t="s">
        <v>93</v>
      </c>
      <c r="Q19" s="104" t="s">
        <v>94</v>
      </c>
    </row>
    <row r="20" spans="1:17" ht="20.100000000000001" customHeight="1">
      <c r="A20" s="59">
        <v>2012</v>
      </c>
      <c r="B20" s="29">
        <v>7</v>
      </c>
      <c r="C20" s="103" t="s">
        <v>32</v>
      </c>
      <c r="D20" s="35" t="s">
        <v>226</v>
      </c>
      <c r="E20" s="29" t="s">
        <v>218</v>
      </c>
      <c r="F20" s="29">
        <v>39111202</v>
      </c>
      <c r="G20" s="29" t="s">
        <v>227</v>
      </c>
      <c r="H20" s="29" t="s">
        <v>228</v>
      </c>
      <c r="I20" s="29" t="s">
        <v>227</v>
      </c>
      <c r="J20" s="94">
        <v>100</v>
      </c>
      <c r="K20" s="30" t="s">
        <v>222</v>
      </c>
      <c r="L20" s="30">
        <v>20</v>
      </c>
      <c r="M20" s="29" t="s">
        <v>223</v>
      </c>
      <c r="N20" s="29" t="s">
        <v>229</v>
      </c>
      <c r="O20" s="29" t="s">
        <v>230</v>
      </c>
      <c r="P20" s="29" t="s">
        <v>93</v>
      </c>
      <c r="Q20" s="104" t="s">
        <v>94</v>
      </c>
    </row>
    <row r="21" spans="1:17" ht="20.100000000000001" customHeight="1">
      <c r="A21" s="59">
        <v>2012</v>
      </c>
      <c r="B21" s="29">
        <v>7</v>
      </c>
      <c r="C21" s="103" t="s">
        <v>32</v>
      </c>
      <c r="D21" s="35" t="s">
        <v>231</v>
      </c>
      <c r="E21" s="29" t="s">
        <v>218</v>
      </c>
      <c r="F21" s="29">
        <v>39111202</v>
      </c>
      <c r="G21" s="29" t="s">
        <v>232</v>
      </c>
      <c r="H21" s="29" t="s">
        <v>233</v>
      </c>
      <c r="I21" s="29" t="s">
        <v>232</v>
      </c>
      <c r="J21" s="94">
        <v>83</v>
      </c>
      <c r="K21" s="30" t="s">
        <v>222</v>
      </c>
      <c r="L21" s="30">
        <v>27</v>
      </c>
      <c r="M21" s="29" t="s">
        <v>223</v>
      </c>
      <c r="N21" s="29" t="s">
        <v>229</v>
      </c>
      <c r="O21" s="29" t="s">
        <v>230</v>
      </c>
      <c r="P21" s="29" t="s">
        <v>93</v>
      </c>
      <c r="Q21" s="104" t="s">
        <v>94</v>
      </c>
    </row>
    <row r="22" spans="1:17" ht="20.100000000000001" customHeight="1">
      <c r="A22" s="59">
        <v>2012</v>
      </c>
      <c r="B22" s="29">
        <v>8</v>
      </c>
      <c r="C22" s="103" t="s">
        <v>32</v>
      </c>
      <c r="D22" s="35" t="s">
        <v>234</v>
      </c>
      <c r="E22" s="29" t="s">
        <v>50</v>
      </c>
      <c r="F22" s="29">
        <v>26111601</v>
      </c>
      <c r="G22" s="29" t="s">
        <v>166</v>
      </c>
      <c r="H22" s="29"/>
      <c r="I22" s="30" t="s">
        <v>167</v>
      </c>
      <c r="J22" s="94">
        <v>1</v>
      </c>
      <c r="K22" s="30" t="s">
        <v>125</v>
      </c>
      <c r="L22" s="30">
        <v>50</v>
      </c>
      <c r="M22" s="107" t="s">
        <v>223</v>
      </c>
      <c r="N22" s="29" t="s">
        <v>229</v>
      </c>
      <c r="O22" s="29" t="s">
        <v>230</v>
      </c>
      <c r="P22" s="29" t="s">
        <v>93</v>
      </c>
      <c r="Q22" s="104" t="s">
        <v>235</v>
      </c>
    </row>
    <row r="23" spans="1:17" ht="20.100000000000001" customHeight="1">
      <c r="A23" s="59">
        <v>2012</v>
      </c>
      <c r="B23" s="29">
        <v>8</v>
      </c>
      <c r="C23" s="103" t="s">
        <v>32</v>
      </c>
      <c r="D23" s="35" t="s">
        <v>236</v>
      </c>
      <c r="E23" s="29" t="s">
        <v>50</v>
      </c>
      <c r="F23" s="29">
        <v>26111601</v>
      </c>
      <c r="G23" s="29" t="s">
        <v>166</v>
      </c>
      <c r="H23" s="29"/>
      <c r="I23" s="30" t="s">
        <v>167</v>
      </c>
      <c r="J23" s="94">
        <v>1</v>
      </c>
      <c r="K23" s="30" t="s">
        <v>125</v>
      </c>
      <c r="L23" s="30">
        <v>50</v>
      </c>
      <c r="M23" s="107" t="s">
        <v>223</v>
      </c>
      <c r="N23" s="29" t="s">
        <v>229</v>
      </c>
      <c r="O23" s="29" t="s">
        <v>230</v>
      </c>
      <c r="P23" s="29" t="s">
        <v>93</v>
      </c>
      <c r="Q23" s="104" t="s">
        <v>235</v>
      </c>
    </row>
    <row r="24" spans="1:17" ht="20.100000000000001" customHeight="1">
      <c r="A24" s="59">
        <v>2012</v>
      </c>
      <c r="B24" s="29">
        <v>9</v>
      </c>
      <c r="C24" s="103" t="s">
        <v>32</v>
      </c>
      <c r="D24" s="35" t="s">
        <v>196</v>
      </c>
      <c r="E24" s="29" t="s">
        <v>174</v>
      </c>
      <c r="F24" s="29">
        <v>11101598</v>
      </c>
      <c r="G24" s="29" t="s">
        <v>175</v>
      </c>
      <c r="H24" s="50" t="s">
        <v>176</v>
      </c>
      <c r="I24" s="51" t="s">
        <v>177</v>
      </c>
      <c r="J24" s="51">
        <v>4000</v>
      </c>
      <c r="K24" s="51" t="s">
        <v>178</v>
      </c>
      <c r="L24" s="83">
        <v>405</v>
      </c>
      <c r="M24" s="50" t="s">
        <v>197</v>
      </c>
      <c r="N24" s="50" t="s">
        <v>198</v>
      </c>
      <c r="O24" s="50" t="s">
        <v>199</v>
      </c>
      <c r="P24" s="50" t="s">
        <v>35</v>
      </c>
      <c r="Q24" s="70" t="s">
        <v>94</v>
      </c>
    </row>
    <row r="25" spans="1:17" ht="20.100000000000001" customHeight="1">
      <c r="A25" s="59">
        <v>2012</v>
      </c>
      <c r="B25" s="29">
        <v>9</v>
      </c>
      <c r="C25" s="103" t="s">
        <v>32</v>
      </c>
      <c r="D25" s="35" t="s">
        <v>200</v>
      </c>
      <c r="E25" s="29" t="s">
        <v>174</v>
      </c>
      <c r="F25" s="29">
        <v>11101598</v>
      </c>
      <c r="G25" s="29" t="s">
        <v>175</v>
      </c>
      <c r="H25" s="50" t="s">
        <v>176</v>
      </c>
      <c r="I25" s="51" t="s">
        <v>177</v>
      </c>
      <c r="J25" s="51">
        <v>2500</v>
      </c>
      <c r="K25" s="51" t="s">
        <v>178</v>
      </c>
      <c r="L25" s="83">
        <v>210</v>
      </c>
      <c r="M25" s="50" t="s">
        <v>201</v>
      </c>
      <c r="N25" s="50" t="s">
        <v>202</v>
      </c>
      <c r="O25" s="50" t="s">
        <v>203</v>
      </c>
      <c r="P25" s="50" t="s">
        <v>35</v>
      </c>
      <c r="Q25" s="70" t="s">
        <v>94</v>
      </c>
    </row>
    <row r="26" spans="1:17" ht="20.100000000000001" customHeight="1">
      <c r="A26" s="59">
        <v>2012</v>
      </c>
      <c r="B26" s="29">
        <v>9</v>
      </c>
      <c r="C26" s="103" t="s">
        <v>32</v>
      </c>
      <c r="D26" s="35" t="s">
        <v>186</v>
      </c>
      <c r="E26" s="29" t="s">
        <v>174</v>
      </c>
      <c r="F26" s="29">
        <v>11101598</v>
      </c>
      <c r="G26" s="29" t="s">
        <v>175</v>
      </c>
      <c r="H26" s="50" t="s">
        <v>176</v>
      </c>
      <c r="I26" s="51" t="s">
        <v>177</v>
      </c>
      <c r="J26" s="51">
        <v>5000</v>
      </c>
      <c r="K26" s="51" t="s">
        <v>178</v>
      </c>
      <c r="L26" s="83">
        <v>450</v>
      </c>
      <c r="M26" s="50" t="s">
        <v>187</v>
      </c>
      <c r="N26" s="50" t="s">
        <v>188</v>
      </c>
      <c r="O26" s="50" t="s">
        <v>189</v>
      </c>
      <c r="P26" s="50" t="s">
        <v>35</v>
      </c>
      <c r="Q26" s="70" t="s">
        <v>94</v>
      </c>
    </row>
    <row r="27" spans="1:17" ht="20.100000000000001" customHeight="1">
      <c r="A27" s="59">
        <v>2012</v>
      </c>
      <c r="B27" s="29">
        <v>7</v>
      </c>
      <c r="C27" s="103" t="s">
        <v>150</v>
      </c>
      <c r="D27" s="35" t="s">
        <v>213</v>
      </c>
      <c r="E27" s="29" t="s">
        <v>160</v>
      </c>
      <c r="F27" s="108" t="s">
        <v>205</v>
      </c>
      <c r="G27" s="108" t="s">
        <v>206</v>
      </c>
      <c r="H27" s="108" t="s">
        <v>207</v>
      </c>
      <c r="I27" s="109" t="s">
        <v>208</v>
      </c>
      <c r="J27" s="109" t="s">
        <v>214</v>
      </c>
      <c r="K27" s="30" t="s">
        <v>210</v>
      </c>
      <c r="L27" s="30">
        <v>430</v>
      </c>
      <c r="M27" s="29" t="s">
        <v>187</v>
      </c>
      <c r="N27" s="108" t="s">
        <v>215</v>
      </c>
      <c r="O27" s="108" t="s">
        <v>216</v>
      </c>
      <c r="P27" s="29" t="s">
        <v>93</v>
      </c>
      <c r="Q27" s="104" t="s">
        <v>94</v>
      </c>
    </row>
    <row r="28" spans="1:17" ht="20.100000000000001" customHeight="1">
      <c r="A28" s="59">
        <v>2012</v>
      </c>
      <c r="B28" s="29">
        <v>8</v>
      </c>
      <c r="C28" s="103" t="s">
        <v>32</v>
      </c>
      <c r="D28" s="35" t="s">
        <v>191</v>
      </c>
      <c r="E28" s="29" t="s">
        <v>174</v>
      </c>
      <c r="F28" s="29">
        <v>11101598</v>
      </c>
      <c r="G28" s="29" t="s">
        <v>175</v>
      </c>
      <c r="H28" s="50" t="s">
        <v>192</v>
      </c>
      <c r="I28" s="51" t="s">
        <v>177</v>
      </c>
      <c r="J28" s="51">
        <v>2170</v>
      </c>
      <c r="K28" s="51" t="s">
        <v>178</v>
      </c>
      <c r="L28" s="51">
        <v>231</v>
      </c>
      <c r="M28" s="50" t="s">
        <v>193</v>
      </c>
      <c r="N28" s="50" t="s">
        <v>194</v>
      </c>
      <c r="O28" s="50" t="s">
        <v>195</v>
      </c>
      <c r="P28" s="50" t="s">
        <v>35</v>
      </c>
      <c r="Q28" s="70" t="s">
        <v>94</v>
      </c>
    </row>
    <row r="29" spans="1:17" ht="20.100000000000001" customHeight="1">
      <c r="A29" s="59">
        <v>2012</v>
      </c>
      <c r="B29" s="29">
        <v>8</v>
      </c>
      <c r="C29" s="103" t="s">
        <v>251</v>
      </c>
      <c r="D29" s="35" t="s">
        <v>237</v>
      </c>
      <c r="E29" s="29" t="s">
        <v>51</v>
      </c>
      <c r="F29" s="29">
        <v>30103201</v>
      </c>
      <c r="G29" s="29" t="s">
        <v>238</v>
      </c>
      <c r="H29" s="29" t="s">
        <v>239</v>
      </c>
      <c r="I29" s="30" t="s">
        <v>240</v>
      </c>
      <c r="J29" s="30">
        <v>1287</v>
      </c>
      <c r="K29" s="30" t="s">
        <v>154</v>
      </c>
      <c r="L29" s="110">
        <v>163</v>
      </c>
      <c r="M29" s="29" t="s">
        <v>241</v>
      </c>
      <c r="N29" s="29" t="s">
        <v>242</v>
      </c>
      <c r="O29" s="29" t="s">
        <v>243</v>
      </c>
      <c r="P29" s="29" t="s">
        <v>35</v>
      </c>
      <c r="Q29" s="120" t="s">
        <v>54</v>
      </c>
    </row>
    <row r="30" spans="1:17" ht="20.100000000000001" customHeight="1">
      <c r="A30" s="111">
        <v>2012</v>
      </c>
      <c r="B30" s="28">
        <v>8</v>
      </c>
      <c r="C30" s="112" t="s">
        <v>251</v>
      </c>
      <c r="D30" s="113" t="s">
        <v>237</v>
      </c>
      <c r="E30" s="28" t="s">
        <v>51</v>
      </c>
      <c r="F30" s="28">
        <v>40142109</v>
      </c>
      <c r="G30" s="28" t="s">
        <v>244</v>
      </c>
      <c r="H30" s="114" t="s">
        <v>130</v>
      </c>
      <c r="I30" s="27" t="s">
        <v>245</v>
      </c>
      <c r="J30" s="27">
        <v>465</v>
      </c>
      <c r="K30" s="27" t="s">
        <v>246</v>
      </c>
      <c r="L30" s="115">
        <v>5.7279999999999998</v>
      </c>
      <c r="M30" s="28" t="s">
        <v>241</v>
      </c>
      <c r="N30" s="28" t="s">
        <v>247</v>
      </c>
      <c r="O30" s="28" t="s">
        <v>248</v>
      </c>
      <c r="P30" s="28" t="s">
        <v>35</v>
      </c>
      <c r="Q30" s="116" t="s">
        <v>54</v>
      </c>
    </row>
  </sheetData>
  <autoFilter ref="A1:Q14"/>
  <phoneticPr fontId="3" type="noConversion"/>
  <dataValidations count="7">
    <dataValidation type="list" allowBlank="1" showInputMessage="1" showErrorMessage="1" sqref="Q30 Q24:Q26 Q15:Q17 Q5:Q7 Q13 Q28">
      <formula1>"신규"</formula1>
    </dataValidation>
    <dataValidation type="list" allowBlank="1" showInputMessage="1" showErrorMessage="1" sqref="A2:A26 A28:A30">
      <formula1>"2012"</formula1>
    </dataValidation>
    <dataValidation type="list" allowBlank="1" showInputMessage="1" showErrorMessage="1" sqref="B2:B26 B28:B30">
      <formula1>"01,02,03,04,05,06,07,08,09,10,11,12"</formula1>
    </dataValidation>
    <dataValidation type="list" allowBlank="1" showInputMessage="1" showErrorMessage="1" sqref="P2:P26 P28:P30">
      <formula1>"협정,비협정"</formula1>
    </dataValidation>
    <dataValidation type="list" allowBlank="1" showInputMessage="1" showErrorMessage="1" sqref="E2:E26 E28:E30">
      <formula1>"일반총액,일반단가,수의단가,수의총액,해당없음"</formula1>
    </dataValidation>
    <dataValidation type="list" allowBlank="1" showInputMessage="1" showErrorMessage="1" sqref="C29:C30">
      <formula1>"자체조달,중앙조달,조달"</formula1>
    </dataValidation>
    <dataValidation type="list" allowBlank="1" showInputMessage="1" showErrorMessage="1" sqref="C3:C13 C15:C28">
      <formula1>"자체조달,중앙조달"</formula1>
    </dataValidation>
  </dataValidations>
  <pageMargins left="0.2" right="0.2" top="1" bottom="1" header="0.5" footer="0.5"/>
  <pageSetup paperSize="9" scale="50" orientation="landscape" r:id="rId1"/>
  <headerFooter alignWithMargins="0">
    <oddHeader>&amp;C&amp;"HY견고딕,굵게"&amp;20&amp;A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2012 발주계획(공사)</vt:lpstr>
      <vt:lpstr>2012발주계획(WTO)</vt:lpstr>
      <vt:lpstr>2012 발주계획(용역)</vt:lpstr>
      <vt:lpstr>2012 발주계획(구매)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cp:lastPrinted>2012-07-10T04:12:04Z</cp:lastPrinted>
  <dcterms:created xsi:type="dcterms:W3CDTF">2010-01-26T23:12:09Z</dcterms:created>
  <dcterms:modified xsi:type="dcterms:W3CDTF">2012-07-11T23:45:34Z</dcterms:modified>
</cp:coreProperties>
</file>