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기타업무\발주계획\"/>
    </mc:Choice>
  </mc:AlternateContent>
  <bookViews>
    <workbookView xWindow="0" yWindow="0" windowWidth="28800" windowHeight="12255" activeTab="3"/>
  </bookViews>
  <sheets>
    <sheet name="표지" sheetId="4" r:id="rId1"/>
    <sheet name="공사" sheetId="1" r:id="rId2"/>
    <sheet name="용역" sheetId="2" r:id="rId3"/>
    <sheet name="물품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공사!$A$2:$L$73</definedName>
    <definedName name="_xlnm._FilterDatabase" localSheetId="3" hidden="1">물품!$A$2:$L$231</definedName>
    <definedName name="_xlnm._FilterDatabase" localSheetId="2" hidden="1">용역!$A$2:$M$173</definedName>
    <definedName name="_xlnm.Print_Area" localSheetId="1">공사!$A$1:$L$2</definedName>
    <definedName name="_xlnm.Print_Area" localSheetId="3">물품!$A$1:$L$2</definedName>
    <definedName name="_xlnm.Print_Area" localSheetId="2">용역!$A$1:$M$2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4" l="1"/>
  <c r="H216" i="3" l="1"/>
  <c r="H206" i="3" l="1"/>
  <c r="H205" i="3"/>
  <c r="H204" i="3"/>
  <c r="H203" i="3"/>
  <c r="F10" i="4" l="1"/>
  <c r="G10" i="4"/>
  <c r="E10" i="4"/>
  <c r="G9" i="4"/>
  <c r="F9" i="4"/>
  <c r="E9" i="4"/>
  <c r="G11" i="4" l="1"/>
  <c r="F11" i="4" l="1"/>
  <c r="E11" i="4"/>
  <c r="D9" i="4" l="1"/>
  <c r="D11" i="4"/>
</calcChain>
</file>

<file path=xl/sharedStrings.xml><?xml version="1.0" encoding="utf-8"?>
<sst xmlns="http://schemas.openxmlformats.org/spreadsheetml/2006/main" count="4893" uniqueCount="1544">
  <si>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</si>
  <si>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</si>
  <si>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</si>
  <si>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</si>
  <si>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</si>
  <si>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</si>
  <si>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</si>
  <si>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</si>
  <si>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</si>
  <si>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</si>
  <si>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</si>
  <si>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</si>
  <si>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032-590-4608</t>
  </si>
  <si>
    <t>033-812-3808</t>
  </si>
  <si>
    <t>032-590-4364</t>
  </si>
  <si>
    <t>032-590-4502</t>
  </si>
  <si>
    <t>6</t>
  </si>
  <si>
    <t>5</t>
  </si>
  <si>
    <t>4</t>
  </si>
  <si>
    <t>032-590-4335</t>
  </si>
  <si>
    <t>032-590-3907</t>
  </si>
  <si>
    <t>032-590-4753</t>
  </si>
  <si>
    <t>용역명</t>
  </si>
  <si>
    <t>종류</t>
  </si>
  <si>
    <t>032-590-4281</t>
  </si>
  <si>
    <t>032-590-5191</t>
  </si>
  <si>
    <t>042-939-2314</t>
  </si>
  <si>
    <t>032-590-3570</t>
  </si>
  <si>
    <t>032-590-3504</t>
  </si>
  <si>
    <t>043-219-6401</t>
  </si>
  <si>
    <t>032-590-4117</t>
  </si>
  <si>
    <t>032-590-4473</t>
  </si>
  <si>
    <t>032-590-3182</t>
  </si>
  <si>
    <t>032-590-4456</t>
  </si>
  <si>
    <t>032-590-4778</t>
  </si>
  <si>
    <t>032-590-3627</t>
  </si>
  <si>
    <t>032-590-5404</t>
  </si>
  <si>
    <t>032-590-4244</t>
  </si>
  <si>
    <t>물품명</t>
  </si>
  <si>
    <t>032-590-5179</t>
  </si>
  <si>
    <t>042-939-2268</t>
  </si>
  <si>
    <t>033-240-9578</t>
  </si>
  <si>
    <t>032-590-4906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</si>
  <si>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</si>
  <si>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</si>
  <si>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</si>
  <si>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</si>
  <si>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</si>
  <si>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</si>
  <si>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</si>
  <si>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</si>
  <si>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</si>
  <si>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</si>
  <si>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</si>
  <si>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</si>
  <si>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</si>
  <si>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</si>
  <si>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</si>
  <si>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</si>
  <si>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</si>
  <si>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</si>
  <si>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</si>
  <si>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</si>
  <si>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</si>
  <si>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</si>
  <si>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</si>
  <si>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</si>
  <si>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</si>
  <si>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</si>
  <si>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</si>
  <si>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</si>
  <si>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</si>
  <si>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</si>
  <si>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</si>
  <si>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</si>
  <si>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</si>
  <si>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</si>
  <si>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</si>
  <si>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</si>
  <si>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</si>
  <si>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</si>
  <si>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</si>
  <si>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</si>
  <si>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</si>
  <si>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</si>
  <si>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</si>
  <si>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</si>
  <si>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</si>
  <si>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</si>
  <si>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</si>
  <si>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</si>
  <si>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</si>
  <si>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</si>
  <si>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</si>
  <si>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</si>
  <si>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</si>
  <si>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</si>
  <si>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</si>
  <si>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</si>
  <si>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</si>
  <si>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</si>
  <si>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</si>
  <si>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</si>
  <si>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</si>
  <si>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</si>
  <si>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</si>
  <si>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</si>
  <si>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</si>
  <si>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</si>
  <si>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</si>
  <si>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</si>
  <si>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</si>
  <si>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</si>
  <si>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</si>
  <si>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발주도급금액(원)</t>
    <phoneticPr fontId="1" type="noConversion"/>
  </si>
  <si>
    <t>032-590-3623</t>
  </si>
  <si>
    <t>043-265-9980</t>
  </si>
  <si>
    <t>032-590-5173</t>
  </si>
  <si>
    <t>032-590-4344</t>
  </si>
  <si>
    <t>033-812-3802</t>
  </si>
  <si>
    <t>033-240-9573</t>
  </si>
  <si>
    <t>032-590-4892</t>
  </si>
  <si>
    <t>041-662-7650</t>
  </si>
  <si>
    <t>032-590-4977</t>
  </si>
  <si>
    <t>032-590-4657</t>
  </si>
  <si>
    <t>032-590-4331</t>
  </si>
  <si>
    <t>032-590-4255</t>
  </si>
  <si>
    <t>032-590-4279</t>
  </si>
  <si>
    <t>032-590-4412</t>
  </si>
  <si>
    <t>032-590-4206</t>
  </si>
  <si>
    <t>032-590-3558</t>
  </si>
  <si>
    <t>032-590-3164</t>
  </si>
  <si>
    <t>033-812-4019</t>
  </si>
  <si>
    <t>032-590-4907</t>
  </si>
  <si>
    <t>033-812-4056</t>
  </si>
  <si>
    <t>062-949-0373</t>
  </si>
  <si>
    <t>032-590-3295</t>
  </si>
  <si>
    <t>032-590-3926</t>
  </si>
  <si>
    <t>2024</t>
    <phoneticPr fontId="1" type="noConversion"/>
  </si>
  <si>
    <t>032-590-5958</t>
  </si>
  <si>
    <t>032-590-4523</t>
  </si>
  <si>
    <t>061-684-7445</t>
  </si>
  <si>
    <t>070-4489-0606</t>
  </si>
  <si>
    <t>032-590-3551</t>
  </si>
  <si>
    <t>053-280-3822</t>
  </si>
  <si>
    <t>043-233-8003</t>
  </si>
  <si>
    <t>055-352-0426</t>
  </si>
  <si>
    <t>031-776-1302</t>
  </si>
  <si>
    <t>032-590-4520</t>
  </si>
  <si>
    <t>032-590-4816</t>
  </si>
  <si>
    <t>032-590-3549</t>
  </si>
  <si>
    <t>044-868-9430</t>
  </si>
  <si>
    <t>02-3153-0695</t>
  </si>
  <si>
    <t>032-590-3848</t>
  </si>
  <si>
    <t>032-590-4942</t>
  </si>
  <si>
    <t>032-590-4832</t>
  </si>
  <si>
    <t>032-570-1703</t>
  </si>
  <si>
    <t>032-590-4204</t>
  </si>
  <si>
    <t>033-812-3842</t>
  </si>
  <si>
    <t>033-812-8375</t>
  </si>
  <si>
    <t>031-776-5248</t>
  </si>
  <si>
    <t>032-570-1730</t>
  </si>
  <si>
    <t>033-812-4080</t>
  </si>
  <si>
    <t>032-590-4979</t>
  </si>
  <si>
    <t>032-590-4287</t>
  </si>
  <si>
    <t>032-590-4419</t>
  </si>
  <si>
    <t>032-590-3661</t>
  </si>
  <si>
    <t>032-590-4222</t>
  </si>
  <si>
    <t>032-590-4758</t>
  </si>
  <si>
    <t>032-590-4488</t>
  </si>
  <si>
    <t>042-939-2276</t>
  </si>
  <si>
    <t>032-590-3215</t>
  </si>
  <si>
    <t>CCTV</t>
  </si>
  <si>
    <t>TMS</t>
  </si>
  <si>
    <t>GC-Orbitrap</t>
  </si>
  <si>
    <t>031-776-1332</t>
  </si>
  <si>
    <t>031-8011-2007</t>
  </si>
  <si>
    <t>043-762-8600</t>
  </si>
  <si>
    <t>043-883-6693</t>
  </si>
  <si>
    <t>032-590-3563</t>
  </si>
  <si>
    <t>031-776-1304</t>
  </si>
  <si>
    <t>031-776-1333</t>
  </si>
  <si>
    <t>031-776-1330</t>
  </si>
  <si>
    <t>032-590-4902</t>
  </si>
  <si>
    <t>032-590-5266</t>
  </si>
  <si>
    <t>032-570-1731</t>
  </si>
  <si>
    <t>032-570-1723</t>
  </si>
  <si>
    <t>042-939-2405</t>
  </si>
  <si>
    <t>042-939-2274</t>
  </si>
  <si>
    <t>051-366-3636</t>
  </si>
  <si>
    <t>032-590-4777</t>
  </si>
  <si>
    <t>032-590-4788</t>
  </si>
  <si>
    <t>032-590-3204</t>
  </si>
  <si>
    <t>032-590-4834</t>
  </si>
  <si>
    <t>일반용역</t>
    <phoneticPr fontId="1" type="noConversion"/>
  </si>
  <si>
    <t xml:space="preserve">  ○ 국가계약법시행령 제92조의2 및 지방계약법시행령 제124조에 의거 2024년 한국환경공단 
      발주(구매)계획을 공개합니다.</t>
    <phoneticPr fontId="5" type="noConversion"/>
  </si>
  <si>
    <t>중앙조달</t>
  </si>
  <si>
    <t>평창군 봉평 및 미탄정수장 침전지 등 방수공사</t>
  </si>
  <si>
    <t>전문</t>
  </si>
  <si>
    <t>일반경쟁</t>
  </si>
  <si>
    <t>적격심사</t>
  </si>
  <si>
    <t>강원환경본부 수도통합운영센터 운영관리부</t>
  </si>
  <si>
    <t>옥종민</t>
  </si>
  <si>
    <t>강원도</t>
  </si>
  <si>
    <t>2024년 평창군 방림미탄면 노후관로 교체사업</t>
  </si>
  <si>
    <t>토목</t>
  </si>
  <si>
    <t>2024년 평창군 봉평면 노후관로 교체사업</t>
  </si>
  <si>
    <t>2024년도 정선군 상수도시설 개선공사</t>
  </si>
  <si>
    <t>제한경쟁</t>
  </si>
  <si>
    <t>김진영</t>
  </si>
  <si>
    <t>영월군 주천면 등 노후상수관로 교체공사</t>
  </si>
  <si>
    <t>영월군 영월정수장 등 CCTV 설치공사</t>
  </si>
  <si>
    <t>통신</t>
  </si>
  <si>
    <t>영월군 중동 재염소설비 재가동공사</t>
  </si>
  <si>
    <t>환경설비</t>
  </si>
  <si>
    <t>자체조달</t>
  </si>
  <si>
    <t>영월수거사업소 창고 신축공사</t>
  </si>
  <si>
    <t>건축</t>
  </si>
  <si>
    <t>강원환경본부 환경서비스처 자원순환지원부</t>
  </si>
  <si>
    <t>우제형</t>
  </si>
  <si>
    <t>033-240-9523</t>
  </si>
  <si>
    <t>담양폐비닐재활용시설 옹벽(휀스) 설치 공사</t>
  </si>
  <si>
    <t>토건</t>
  </si>
  <si>
    <t>광주전남제주환경본부 자원순환관리처 자원순환사업부</t>
  </si>
  <si>
    <t>강현욱</t>
  </si>
  <si>
    <t>062-949-0763</t>
  </si>
  <si>
    <t>전라남도</t>
  </si>
  <si>
    <t>영암수거사업소 울타리(휀스) 설치공사</t>
  </si>
  <si>
    <t>박서영</t>
  </si>
  <si>
    <t>062-949-0764</t>
  </si>
  <si>
    <t>익산 유해대기물질측정소 신축(건축)</t>
  </si>
  <si>
    <t>광주전남제주환경본부 환경서비스처 대기관리1부</t>
  </si>
  <si>
    <t>한정웅</t>
  </si>
  <si>
    <t>전라북도</t>
  </si>
  <si>
    <t>익산 유해대기물질측정소 신축(전기)</t>
  </si>
  <si>
    <t>전기</t>
  </si>
  <si>
    <t>여천동 종합대기측정소 신축(건축)</t>
  </si>
  <si>
    <t>여천동 종합대기측정소 신축(전기)</t>
  </si>
  <si>
    <t>영산강, 섬진강 유역상황실 구축 건축공사</t>
  </si>
  <si>
    <t>광주전남제주환경본부 환경서비스처 환경서비스지원부</t>
  </si>
  <si>
    <t>박재묵</t>
  </si>
  <si>
    <t>062-949-0705</t>
  </si>
  <si>
    <t>광주광역시</t>
  </si>
  <si>
    <t>영산강, 섬진강 유역상황실 구축 전기공사</t>
  </si>
  <si>
    <t>영산강, 섬진강 유역상황실 구축 소방공사</t>
  </si>
  <si>
    <t>영산강, 섬진강 유역상황실 구축 정보통신공사</t>
  </si>
  <si>
    <t>제주공공하수처리시설 현대화사업 정보통신공사</t>
  </si>
  <si>
    <t>광주전남제주환경본부 환경시설관리처 시설사업1부</t>
  </si>
  <si>
    <t>맹성재</t>
  </si>
  <si>
    <t>제주특별자치도</t>
  </si>
  <si>
    <t>제주공공하수처리시설 현대화사업 건축전기공사</t>
  </si>
  <si>
    <t>경남 거제시 옥포항만측정소 신축공사</t>
  </si>
  <si>
    <t>대구경북환경본부 환경서비스처 대기관리1부</t>
  </si>
  <si>
    <t>박상용</t>
  </si>
  <si>
    <t>경상남도</t>
  </si>
  <si>
    <t>당산동 사무실 리모델링</t>
  </si>
  <si>
    <t>본사 경영기획본부 경영지원처 동반성장부</t>
  </si>
  <si>
    <t>이종찬</t>
  </si>
  <si>
    <t>서울특별시</t>
  </si>
  <si>
    <t>24년 전기자동차 공공급속충전기 설치공사</t>
  </si>
  <si>
    <t>본사 기후대기본부 친환경모빌리티처 무공해차인프라사업부</t>
  </si>
  <si>
    <t>이기형</t>
  </si>
  <si>
    <t>032-590-4414</t>
  </si>
  <si>
    <t>소음주행로 ISO-10844 노면포장</t>
  </si>
  <si>
    <t>본사 기후대기본부 친환경모빌리티처 자동차인증검사부</t>
  </si>
  <si>
    <t>김재익</t>
  </si>
  <si>
    <t>인천광역시</t>
  </si>
  <si>
    <t>수의계약</t>
  </si>
  <si>
    <t>기타</t>
  </si>
  <si>
    <t>본사 물환경본부 물환경관리처 수질오염방제부</t>
  </si>
  <si>
    <t>송은진</t>
  </si>
  <si>
    <t>경기도</t>
  </si>
  <si>
    <t>소규모 방제비축센터 금강권역 신축 시설공사</t>
  </si>
  <si>
    <t>충청남도</t>
  </si>
  <si>
    <t>소규모 방제비축센터 금강권역 신축 전기공사</t>
  </si>
  <si>
    <t>소방</t>
  </si>
  <si>
    <t>소규모 방제비축센터 금강권역 신축 소방공사</t>
  </si>
  <si>
    <t>2024년도 미등록 지하수시설 오염예방처리</t>
  </si>
  <si>
    <t>본사 물환경본부 토양지하수처 지하수환경관리부</t>
  </si>
  <si>
    <t>공은혜</t>
  </si>
  <si>
    <t>석사동 종합대기환경측정소 신축공사(건축)</t>
  </si>
  <si>
    <t>본사 물환경본부 하수도처 유역하수도계획부</t>
  </si>
  <si>
    <t>김준홍</t>
  </si>
  <si>
    <t>소액수의</t>
  </si>
  <si>
    <t>석사동 종합 대기환경측정소 신축공사(전기)</t>
  </si>
  <si>
    <t>밀양시 내이배수분구 도시침수예방사업</t>
  </si>
  <si>
    <t>본사 환경시설본부 물인프라처 물인프라설계부</t>
  </si>
  <si>
    <t>이재형</t>
  </si>
  <si>
    <t>안양공공하수처리시설 개선보완공사(4차)</t>
  </si>
  <si>
    <t>노용만</t>
  </si>
  <si>
    <t>032-590-4365</t>
  </si>
  <si>
    <t>가평군 천안 공공하수처리시설 증설사업</t>
  </si>
  <si>
    <t>정해진</t>
  </si>
  <si>
    <t>가평군 청평면 노후하수관로 정비사업</t>
  </si>
  <si>
    <t>황지원</t>
  </si>
  <si>
    <t>청주시 무심천 하수관로 정비사업 및 노후관 교체사업</t>
  </si>
  <si>
    <t>곽동석</t>
  </si>
  <si>
    <t>충청북도</t>
  </si>
  <si>
    <t>가평군 북면하수관로 정비사업(2단계)</t>
  </si>
  <si>
    <t>가평군 가평읍 하수관로 정비사업</t>
  </si>
  <si>
    <t>가평군 운악.상판 하수관로 정비사업</t>
  </si>
  <si>
    <t>양평군 양근천, 강하 오수관로 정비사업</t>
  </si>
  <si>
    <t>이창형</t>
  </si>
  <si>
    <t>예산 예당호 연계 생태수로 전기 및 계측제어 공사</t>
  </si>
  <si>
    <t>본사 환경시설본부 수생태시설처 수생태복원부</t>
  </si>
  <si>
    <t>정희명</t>
  </si>
  <si>
    <t>032-590-4481</t>
  </si>
  <si>
    <t>예산 예당호 연계 생태수로 설치공사</t>
  </si>
  <si>
    <t>마을형 공동퇴비사 설치공사</t>
  </si>
  <si>
    <t>안영미</t>
  </si>
  <si>
    <t>평택축협 가축분뇨공공처리시설 설치공사</t>
  </si>
  <si>
    <t>본사 환경시설본부 수생태시설처 수생태설계부</t>
  </si>
  <si>
    <t>은형환</t>
  </si>
  <si>
    <t>032-590-4509</t>
  </si>
  <si>
    <t>정선군 용탄천 생태하천복원사업 설치공사</t>
  </si>
  <si>
    <t>박지운</t>
  </si>
  <si>
    <t>청주시 옥산산업단지 완충저류시설 설치사업 시설공사</t>
  </si>
  <si>
    <t>정상훈</t>
  </si>
  <si>
    <t>032-590-4508</t>
  </si>
  <si>
    <t>청주시 오창제2산업단지 완충저류시설 설치사업 시설공사</t>
  </si>
  <si>
    <t>조운성</t>
  </si>
  <si>
    <t>안성시 공공하수도시설 하수처리수 재이용사업 시설공사</t>
  </si>
  <si>
    <t>박제필</t>
  </si>
  <si>
    <t>일괄입찰</t>
  </si>
  <si>
    <t>본사 환경시설본부 환경에너지시설처 에너지설계부</t>
  </si>
  <si>
    <t>동부권 광역자원회수시설 증설사업 시설공사</t>
  </si>
  <si>
    <t>김진석</t>
  </si>
  <si>
    <t>032-590-4605</t>
  </si>
  <si>
    <t>철원군 생활폐기물 소각시설 설치사업 시설공사</t>
  </si>
  <si>
    <t>이상엽</t>
  </si>
  <si>
    <t>진천음성 광역폐기물 소각시설 증설사업 시설공사</t>
  </si>
  <si>
    <t>양구군 소각시설 신설사업</t>
  </si>
  <si>
    <t>IoT 측정기기 전기공사(춘천)</t>
  </si>
  <si>
    <t>본사 환경안전지원단 생활환경안전처 생활환경지원부</t>
  </si>
  <si>
    <t>권원욱</t>
  </si>
  <si>
    <t>동물대체 시험시설 구축사업 공사</t>
  </si>
  <si>
    <t>본사 환경안전지원단 화학물질시험처 안전성시험지원부</t>
  </si>
  <si>
    <t>이승욱</t>
  </si>
  <si>
    <t>수도권동부환경본부 한강유역하수도지원센터 유역관리부</t>
  </si>
  <si>
    <t>김현우</t>
  </si>
  <si>
    <t>유역하수도지원센터 상황실 구축 인테리어 공사(한강)</t>
  </si>
  <si>
    <t>수도권동부환경본부 한강유역하수도지원센터 유역하수도지원부</t>
  </si>
  <si>
    <t>김예슬</t>
  </si>
  <si>
    <t>031-776-1309</t>
  </si>
  <si>
    <t>유역하수도지원센터 상황실 구축 전기공사(한강)</t>
  </si>
  <si>
    <t>유역하수도지원센터 상황실 구축 정보통신공사(한강)</t>
  </si>
  <si>
    <t>유역하수도지원센터 상황실 구축 소방공사(한강)</t>
  </si>
  <si>
    <t>파주시 환경순환센터 현대화사업 정보통신공사</t>
  </si>
  <si>
    <t>수도권서부환경본부 환경시설관리처 시설사업1부</t>
  </si>
  <si>
    <t>박한솔</t>
  </si>
  <si>
    <t>파주시 환경순환센터 현대화사업 소방공사</t>
  </si>
  <si>
    <t>옹진군 시도,장봉1,승봉 농어촌마을하수도 정보통신공사</t>
  </si>
  <si>
    <t>수도권서부환경본부 환경시설관리처 시설사업2부</t>
  </si>
  <si>
    <t>박신일</t>
  </si>
  <si>
    <t>032-471-4220</t>
  </si>
  <si>
    <t>-</t>
  </si>
  <si>
    <t>옹진군 시도,장봉1,승봉 농어촌마을하수도 소방공사</t>
  </si>
  <si>
    <t>충북지사 청주수거사업소 공장동 및 사무동 철거공사</t>
  </si>
  <si>
    <t>충청권환경본부 충북지사 자원순환지원부</t>
  </si>
  <si>
    <t>유인택</t>
  </si>
  <si>
    <t>충청권환경본부 금강유역하수도지원센터 상황실 구축 인테리어 공사</t>
  </si>
  <si>
    <t>충청권환경본부 환경서비스처 환경서비스지원부</t>
  </si>
  <si>
    <t>신세명</t>
  </si>
  <si>
    <t>042-939-2206</t>
  </si>
  <si>
    <t>대전광역시</t>
  </si>
  <si>
    <t>충청권환경본부 금강유역하수도지원센터 상황실 구축 전기공사</t>
  </si>
  <si>
    <t>충청권환경본부 금강유역하수도지원센터 상황실 구축 정보통신공사</t>
  </si>
  <si>
    <t>충청권환경본부 금강유역하수도지원센터 상황실 구축 소방공사</t>
  </si>
  <si>
    <t>청주일반완충 정보통신공사</t>
  </si>
  <si>
    <t>충청권환경본부 환경시설관리처 시설사업1부</t>
  </si>
  <si>
    <t>김희상</t>
  </si>
  <si>
    <t>예산군 평촌·노화 농어촌마을하수도 정비사업 전기공사</t>
  </si>
  <si>
    <t>충청권환경본부 환경시설관리처 시설사업3부</t>
  </si>
  <si>
    <t>정준호</t>
  </si>
  <si>
    <t>1</t>
    <phoneticPr fontId="1" type="noConversion"/>
  </si>
  <si>
    <t>2</t>
    <phoneticPr fontId="1" type="noConversion"/>
  </si>
  <si>
    <t>3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</si>
  <si>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</si>
  <si>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</si>
  <si>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</si>
  <si>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</si>
  <si>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</si>
  <si>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</si>
  <si>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</si>
  <si>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</si>
  <si>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</si>
  <si>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</si>
  <si>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</si>
  <si>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</si>
  <si>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</si>
  <si>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</si>
  <si>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</si>
  <si>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</si>
  <si>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</si>
  <si>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</si>
  <si>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</si>
  <si>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</si>
  <si>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</si>
  <si>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</si>
  <si>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</si>
  <si>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</si>
  <si>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</si>
  <si>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</si>
  <si>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</si>
  <si>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2024년 한국환경공단 2/4분기 발주계획</t>
    <phoneticPr fontId="5" type="noConversion"/>
  </si>
  <si>
    <t>2024년
2/4분기</t>
    <phoneticPr fontId="10" type="noConversion"/>
  </si>
  <si>
    <t>2024년 영농폐기물조사 용역</t>
  </si>
  <si>
    <t>일반용역</t>
  </si>
  <si>
    <t>협상에 의한 계약</t>
  </si>
  <si>
    <t>본사 자원순환본부 자원순환처 자원순환통계부</t>
  </si>
  <si>
    <t>윤영준</t>
  </si>
  <si>
    <t>IoT 폐수배출량 등 모니터링 시범사업 운영</t>
  </si>
  <si>
    <t>본사 물환경본부 물환경관리처 수질관제부</t>
  </si>
  <si>
    <t>최도식</t>
  </si>
  <si>
    <t>032-590-3945</t>
  </si>
  <si>
    <t>소규모 방제비축센터 시설공사 감리용역</t>
  </si>
  <si>
    <t>기술용역</t>
  </si>
  <si>
    <t>소규모 방제비축센터 전기공사 감리용역</t>
  </si>
  <si>
    <t>조아영</t>
  </si>
  <si>
    <t>2024년 공단 동산종합보험</t>
  </si>
  <si>
    <t>이혜선</t>
  </si>
  <si>
    <t>2024년 공단 재산종합보험</t>
  </si>
  <si>
    <t>실내라돈 고농도 건물 저감관리 사업</t>
  </si>
  <si>
    <t>본사 환경안전지원단 생활환경안전처 주거환경관리부</t>
  </si>
  <si>
    <t>김현종</t>
  </si>
  <si>
    <t>한강유역하수도지원센터 상황실 구축 기본 및 실시설계 용역</t>
  </si>
  <si>
    <t>김영규</t>
  </si>
  <si>
    <t>2024년 한강수계 국가수질자동측정망 폐수위탁처리</t>
  </si>
  <si>
    <t>박은준</t>
  </si>
  <si>
    <t>본사 환경안전지원단 생활환경안전처 석면환경안전부</t>
  </si>
  <si>
    <t>김민규</t>
  </si>
  <si>
    <t>석면관리종합정보망 운영 및 기능개선</t>
  </si>
  <si>
    <t>신지원</t>
  </si>
  <si>
    <t>2024년 K-eco연구원 지정폐기물 위탁처리</t>
  </si>
  <si>
    <t>본사 K-eco연구원 수질대기분석부</t>
  </si>
  <si>
    <t>고은준</t>
  </si>
  <si>
    <t>춘천 00보급부대 토양정화사업 폐기물처리</t>
  </si>
  <si>
    <t>본사 물환경본부 토양지하수처 토양지하수계획부</t>
  </si>
  <si>
    <t>심재기</t>
  </si>
  <si>
    <t>2024년 주한미군 주변지역 오염확산 방지시설 운영</t>
  </si>
  <si>
    <t>영월수거사업소 창고 개선 공사</t>
  </si>
  <si>
    <t>박기호</t>
  </si>
  <si>
    <t>0332409520</t>
  </si>
  <si>
    <t>영농폐비닐 운송 용역</t>
  </si>
  <si>
    <t>영월수도사업소 정배수지 청소 용역</t>
  </si>
  <si>
    <t>기술가격동시입찰</t>
  </si>
  <si>
    <t>강원환경본부 수도통합운영센터 영월수도사업소</t>
  </si>
  <si>
    <t>김관기</t>
  </si>
  <si>
    <t>영월수도사업소 시설지 예초용역</t>
  </si>
  <si>
    <t>정연준</t>
  </si>
  <si>
    <t>2024년 태백수도사업소 유량계 교정검사</t>
  </si>
  <si>
    <t>강원환경본부 수도통합운영센터 태백수도사업소</t>
  </si>
  <si>
    <t>조성래</t>
  </si>
  <si>
    <t>태백수도사업소 정ㆍ배수지 청소용역</t>
  </si>
  <si>
    <t>안주형</t>
  </si>
  <si>
    <t>태백수도사업소 상수도시설 예초 용역</t>
  </si>
  <si>
    <t>안동시 안동처리구역 차집관로 복선화 사업 및 유량조정조 설치공사 기본 및 실시설계</t>
  </si>
  <si>
    <t>안동시 안동처리구역 차집관로 복선화 사업 및 유량조정조 설치공사 토질조사 용역</t>
  </si>
  <si>
    <t>안동시 안동처리구역 차집관로 복선화 사업 및 유량조정조 설치공사 측량조사 용역</t>
  </si>
  <si>
    <t>가평군 신천(설악면) 하수관로 정비사업 측량조사 용역</t>
  </si>
  <si>
    <t>가평군 신천(설악면) 하수관로 정비사업 토질조사 용역</t>
  </si>
  <si>
    <t>보은군 이평, 삼산지구 도시침수예방사업 측량조사 용역</t>
  </si>
  <si>
    <t>보은군 이평, 삼산지구 도시침수예방사업 토질조사 용역</t>
  </si>
  <si>
    <t>2024년 환경안전진단처 업무용차량 임차(2대)</t>
  </si>
  <si>
    <t>수도권서부환경본부 환경안전진단처 화학시설검사1부</t>
  </si>
  <si>
    <t>박미정</t>
  </si>
  <si>
    <t>대기환경정보시스템 고도화</t>
  </si>
  <si>
    <t>본사 기후대기본부 대기환경처 대기정책지원부</t>
  </si>
  <si>
    <t>유재율</t>
  </si>
  <si>
    <t>대기환경정보시스템 고도화 감리</t>
  </si>
  <si>
    <t>악취통합관리시스템 구축 2단계</t>
  </si>
  <si>
    <t>본사 기후대기본부 대기환경처 악취기술지원부</t>
  </si>
  <si>
    <t>한재훈</t>
  </si>
  <si>
    <t>악취통합관리시스템 구축 2단계 감리</t>
  </si>
  <si>
    <t>홍용희</t>
  </si>
  <si>
    <t>유역관리부 업무용차량 임차</t>
  </si>
  <si>
    <t>충청권환경본부 환경서비스처 유역관리부</t>
  </si>
  <si>
    <t>안현진</t>
  </si>
  <si>
    <t>청주시 오송생명과학단지 완충저류시설 설치사업 시공 및 준공검사 용역</t>
  </si>
  <si>
    <t>최호용</t>
  </si>
  <si>
    <t>청주시 오송생명과학단지 완충저류시설 설치사업 GIS DB 구축 용역</t>
  </si>
  <si>
    <t>폐자원에너지 회수통계 조사 및 분석</t>
  </si>
  <si>
    <t>본사 자원순환본부 폐자원사업처 폐자원에너지부</t>
  </si>
  <si>
    <t>고민정</t>
  </si>
  <si>
    <t>0325905406</t>
  </si>
  <si>
    <t>EPR시스템 출고수입실적 고도화</t>
  </si>
  <si>
    <t>본사 자원순환본부 생활폐기물처 포장재EPR운영부</t>
  </si>
  <si>
    <t>김현영</t>
  </si>
  <si>
    <t>2024년도 자원순환보증금 포함제품의 비대상혼입률 조사</t>
  </si>
  <si>
    <t>황성현</t>
  </si>
  <si>
    <t>포장재 재활용 용이성 관련 연구</t>
  </si>
  <si>
    <t>본사 자원순환본부 생활폐기물처 제품EPR운영부</t>
  </si>
  <si>
    <t>채경진</t>
  </si>
  <si>
    <t>032-590-4162</t>
  </si>
  <si>
    <t>생활폐기물 정보관리시스템 3차 모니터링 및 운영지원 위탁운영</t>
  </si>
  <si>
    <t>본사 자원순환본부 생활폐기물처 생활폐기물정보부</t>
  </si>
  <si>
    <t>조영래</t>
  </si>
  <si>
    <t>032-590-4271</t>
  </si>
  <si>
    <t>생활폐기물 정보관리시스템 구축(3차)</t>
  </si>
  <si>
    <t>김수환</t>
  </si>
  <si>
    <t>순환자원정보센터 시스템 기능 고도화</t>
  </si>
  <si>
    <t>김신애</t>
  </si>
  <si>
    <t>유해화학물질 취급시설 검사·안전진단 통합시스템 구축</t>
  </si>
  <si>
    <t>제안서평가</t>
  </si>
  <si>
    <t>본사 환경안전지원단 화학물질관리처 화학시설지원부</t>
  </si>
  <si>
    <t>한만형</t>
  </si>
  <si>
    <t>POPs분석장비 유지보수</t>
  </si>
  <si>
    <t>본사 환경안전지원단 화학물질관리처 POPs측정망부</t>
  </si>
  <si>
    <t>정주현</t>
  </si>
  <si>
    <t>제주공공하수처리시설 현대화사업 정보통신감리용역</t>
  </si>
  <si>
    <t>사업수행능력평가</t>
  </si>
  <si>
    <t>정재원</t>
  </si>
  <si>
    <t>제주공공하수처리시설 현대화사업 소방감리용역</t>
  </si>
  <si>
    <t>제주공공하수처리시설 현대화사업 전기재해예방기술지도 용역</t>
  </si>
  <si>
    <t>2024년 환경측정분석정보관리시스템 기능개선</t>
  </si>
  <si>
    <t>본사 K-eco연구원 측정기검사부</t>
  </si>
  <si>
    <t>이문영</t>
  </si>
  <si>
    <t>비점오염원관리 정보시스템 자료수집 및 안정화</t>
  </si>
  <si>
    <t>본사 환경시설본부 수생태시설처 수생태비점사업부</t>
  </si>
  <si>
    <t>노희동</t>
  </si>
  <si>
    <t>계성천 유역 농촌 비점오염 저감 4단계 대책 추진 연구</t>
  </si>
  <si>
    <t>김해오름</t>
  </si>
  <si>
    <t>2024년 직원 심리상담 프로그램(EAP) 운영 용역</t>
  </si>
  <si>
    <t>노영훈</t>
  </si>
  <si>
    <t>0325903216</t>
  </si>
  <si>
    <t>2024 살생물제 유해성시험자료 생산(1)</t>
  </si>
  <si>
    <t>본사 환경안전지원단 화학물질시험처 신뢰성보증부</t>
  </si>
  <si>
    <t>김종극</t>
  </si>
  <si>
    <t>2024 살생물제 유해성시험자료 생산(2)</t>
  </si>
  <si>
    <t>2024 살생물제 유해성시험자료 생산(3)</t>
  </si>
  <si>
    <t>화학물질 유해성시험자료 생산</t>
  </si>
  <si>
    <t>상수도관망 유지관리ㆍ누수탐사용역[정선군, 2024년]</t>
  </si>
  <si>
    <t>조성수</t>
  </si>
  <si>
    <t>국가소음정보시스템 통신프로그램 개선</t>
  </si>
  <si>
    <t>이승준</t>
  </si>
  <si>
    <t>환경경영시스템(ISO14001) 컨설팅 및 인증용역</t>
  </si>
  <si>
    <t>본사 경영기획본부 ESG경영처 ESG경영부</t>
  </si>
  <si>
    <t>권유진</t>
  </si>
  <si>
    <t>2024년도 한국환경공단 하계 휴양시설 임차</t>
  </si>
  <si>
    <t>본사 경영기획본부 경영지원처 총무부</t>
  </si>
  <si>
    <t>권은겸</t>
  </si>
  <si>
    <t>동물대체 시험시설 구축사업 감독권한대행 등 건설사업관리 용역</t>
  </si>
  <si>
    <t>2024년 평창수도사업소 완속여과지 삭취 용역</t>
  </si>
  <si>
    <t>강원환경본부 수도통합운영센터 평창수도사업소</t>
  </si>
  <si>
    <t>김동일</t>
  </si>
  <si>
    <t>유역하수도지원센터 상황실 구축 감리용역(한강)</t>
  </si>
  <si>
    <t>2024년 온실가스 감축설비 지원사업 운영지원</t>
  </si>
  <si>
    <t>본사 기후대기본부 배출권관리처 배출권정책지원부</t>
  </si>
  <si>
    <t>윤다정</t>
  </si>
  <si>
    <t>032-590-5617</t>
  </si>
  <si>
    <t>26년 이후 중장기 저공해차 보급목표 설정</t>
  </si>
  <si>
    <t>본사 기후대기본부 친환경모빌리티처 자동차환경계획부</t>
  </si>
  <si>
    <t>김승일</t>
  </si>
  <si>
    <t>032-590-3768</t>
  </si>
  <si>
    <t>바이오가스 종합정보시스템 구축사업(1차) 감리</t>
  </si>
  <si>
    <t>본사 환경시설본부 환경에너지시설처 에너지정책지원부</t>
  </si>
  <si>
    <t>박민선</t>
  </si>
  <si>
    <t>032-590-4575</t>
  </si>
  <si>
    <t>바이오가스 종합정보시스템 구축사업(1차)</t>
  </si>
  <si>
    <t>본사 글로벌전략실 해외사업부</t>
  </si>
  <si>
    <t>2024년 국가물산업클러스터 물기업 지원사업 회계정산 및 검증</t>
  </si>
  <si>
    <t>국가물산업클러스터사업단 물산업진흥처 물융합연구부</t>
  </si>
  <si>
    <t>임주환</t>
  </si>
  <si>
    <t>053-601-6119</t>
  </si>
  <si>
    <t>예산 예당호 연계 생태수로 설치사업 건설폐기물처리 용역</t>
  </si>
  <si>
    <t>충전시 전기차 배터리 상태정보 취득을 위한 실증 및 기술기준 마련</t>
  </si>
  <si>
    <t>송창근</t>
  </si>
  <si>
    <t>032-590-9905</t>
  </si>
  <si>
    <t>2024년 지역별 무공해차 전환 브랜드 사업 전기자동차 충전시설 적정설치 점검</t>
  </si>
  <si>
    <t>2024년 전기자동차 완속충전시설 적정설치 점검</t>
  </si>
  <si>
    <t>조규남</t>
  </si>
  <si>
    <t>032-590-9972</t>
  </si>
  <si>
    <t>전기자동차 완속충전시설 운영실태 현장조사 및 평가방안 마련</t>
  </si>
  <si>
    <t>본사 기후대기본부 친환경모빌리티처 자동차운행관리부</t>
  </si>
  <si>
    <t>김경민</t>
  </si>
  <si>
    <t>032-590-9964</t>
  </si>
  <si>
    <t>전기차 배터리 기술현황 전망분석 및 지원 개선 방안 마련</t>
  </si>
  <si>
    <t>지은정</t>
  </si>
  <si>
    <t>032-590-9910</t>
  </si>
  <si>
    <t>차세대 올바로시스템 구축사업 1차</t>
  </si>
  <si>
    <t>본사 자원순환본부 사업장폐기물처 Allbaro운영부</t>
  </si>
  <si>
    <t>손창수</t>
  </si>
  <si>
    <t>차세대 올바로시스템 구축사업 1차 감리</t>
  </si>
  <si>
    <t>2024년 올바로시스템(의료폐기물) 기능 개선</t>
  </si>
  <si>
    <t>본사 자원순환본부 사업장폐기물처 RFID정보부</t>
  </si>
  <si>
    <t>이성한</t>
  </si>
  <si>
    <t>032-590-4268</t>
  </si>
  <si>
    <t>2024년 전자인계관리시스템(가축분뇨, 수탁폐수)기능개선 및 정보자원 증설</t>
  </si>
  <si>
    <t>본사 자원순환본부 사업장폐기물처 전자인계정보부</t>
  </si>
  <si>
    <t>최은혜</t>
  </si>
  <si>
    <t>24년 전기자동차 공공급속충전기 설치공사 책임감리</t>
  </si>
  <si>
    <t>수소충전소 공급을 위한 물산업 기반 그린수소 확대 전략 연구</t>
  </si>
  <si>
    <t>장성섭</t>
  </si>
  <si>
    <t>032-590-4413</t>
  </si>
  <si>
    <t>수소차 보급확대를 위한 인프라 현황분석 및 확충방안 마련</t>
  </si>
  <si>
    <t>안종현</t>
  </si>
  <si>
    <t>수소차 생태계 구축 경험의 글로벌 확산 전략 연구</t>
  </si>
  <si>
    <t>장태훈</t>
  </si>
  <si>
    <t>2024년 파주 수거사업소 영농폐비닐 운송용역(1차)</t>
  </si>
  <si>
    <t>수도권서부환경본부 자원순환관리처 자원순환사업부</t>
  </si>
  <si>
    <t>김종익</t>
  </si>
  <si>
    <t>02-3153-5438</t>
  </si>
  <si>
    <t>압수물 인수 관리 용역</t>
  </si>
  <si>
    <t>이형준</t>
  </si>
  <si>
    <t>02-3153-5442</t>
  </si>
  <si>
    <t>2024년 환경안전진단처 업무용차량 임차(4대)</t>
  </si>
  <si>
    <t>구자평</t>
  </si>
  <si>
    <t>02-3153-0688</t>
  </si>
  <si>
    <t>금산군 진산 읍내 및 신대1지구 농어촌마을하수도 정비사업 토질조사용역</t>
  </si>
  <si>
    <t>옥주희</t>
  </si>
  <si>
    <t>032-590-4336</t>
  </si>
  <si>
    <t>옥천군 노후차집관로(2차) 정비사업 측량조사용역</t>
  </si>
  <si>
    <t>옥천군 노후차집관로(2차) 정비사업 토질조사용역</t>
  </si>
  <si>
    <t>양구군 소각시설 신설사업 사후환경영향조사(공사 중)</t>
  </si>
  <si>
    <t>양산시 바이오가스화시설 증설사업 사후환경영향조사(공사 중)</t>
  </si>
  <si>
    <t>노지민</t>
  </si>
  <si>
    <t>032-590-4607</t>
  </si>
  <si>
    <t>공공하수처리장 적정 유지관리 개선방안 연구</t>
  </si>
  <si>
    <t>032-590-3712</t>
  </si>
  <si>
    <t>국가유역하수도지원센터 브랜드화 용역</t>
  </si>
  <si>
    <t>신승민</t>
  </si>
  <si>
    <t>032-590-3713</t>
  </si>
  <si>
    <t>유역하수도 통합정보플랫폼 구축용역</t>
  </si>
  <si>
    <t>032-530-4321</t>
  </si>
  <si>
    <t>신규화학물질 유해성정보DB구축 및 적합성 검증</t>
  </si>
  <si>
    <t>본사 환경안전지원단 화학물질관리처 유해성정보 신고제도 TF</t>
  </si>
  <si>
    <t>나재원</t>
  </si>
  <si>
    <t>032-590-5564</t>
  </si>
  <si>
    <t>신규화학물질 신고 맞춤형 컨설팅 지원</t>
  </si>
  <si>
    <t>이지원</t>
  </si>
  <si>
    <t>032-590-5562</t>
  </si>
  <si>
    <t>본사 물환경본부 토양지하수처 토양정화부</t>
  </si>
  <si>
    <t>이근일</t>
  </si>
  <si>
    <t>032-504-3877</t>
  </si>
  <si>
    <t>캠프마켓D 토양오염 정밀조사</t>
  </si>
  <si>
    <t>이충신</t>
  </si>
  <si>
    <t>032-504-3878</t>
  </si>
  <si>
    <t>장항제련소 주변지역 위해도 모니터링</t>
  </si>
  <si>
    <t>한상원</t>
  </si>
  <si>
    <t>032-590-3858</t>
  </si>
  <si>
    <t>장항제련소 주변지역 사후관리</t>
  </si>
  <si>
    <t>한국환경공단 온실가스 배출량 관리방안 연구</t>
  </si>
  <si>
    <t>백광호</t>
  </si>
  <si>
    <t>032-590-3184</t>
  </si>
  <si>
    <t>석면함유제품 등 유통 실태조사</t>
  </si>
  <si>
    <t>윤석찬</t>
  </si>
  <si>
    <t>032-590-4755</t>
  </si>
  <si>
    <t>다중이용시설 요리매연 발생 확인을 위한 실태조사</t>
  </si>
  <si>
    <t>한병일</t>
  </si>
  <si>
    <t>지하역사 공기청정기 성능점검 조사</t>
  </si>
  <si>
    <t>2024년 민감계층 이용시설 실내공기질 지원</t>
  </si>
  <si>
    <t>예산 예당호 연계 생태수로 설치사업 건설사업관리</t>
  </si>
  <si>
    <t>미래폐자원거점수거센터 안전관리매뉴얼 제작용역</t>
  </si>
  <si>
    <t>본사 자원순환본부 환경성보장처 자동차미래자원부</t>
  </si>
  <si>
    <t>박준형</t>
  </si>
  <si>
    <t>032-590-4303</t>
  </si>
  <si>
    <t>전기자동차 LFP배터리 관리방안 마련 연구용역</t>
  </si>
  <si>
    <t>유창열</t>
  </si>
  <si>
    <t>032-590-4225</t>
  </si>
  <si>
    <t>2024년 충북지사 제1차 하이덴비닐 운송용역</t>
  </si>
  <si>
    <t>충청권환경본부 자원순환관리처 자원순환사업부</t>
  </si>
  <si>
    <t>2024년 영농폐비닐(하이덴) 운송용역</t>
  </si>
  <si>
    <t>차명섭</t>
  </si>
  <si>
    <t>예산군 평촌노화 농어촌마을하수도 정비사업(GIS DB 구축용역)</t>
  </si>
  <si>
    <t>변국현</t>
  </si>
  <si>
    <t>예산군 평촌노화 농어촌마을하수도 정비사업(CCTV 조사용역)</t>
  </si>
  <si>
    <t>예산군 평촌노화 농어촌마을하수도 정비사업(폐콘크리트,혼합폐기물처리용역)</t>
  </si>
  <si>
    <t>예산군 평촌노화 농어촌마을하수도 정비사업(폐아스콘처리용역)</t>
  </si>
  <si>
    <t>043-238-9309</t>
  </si>
  <si>
    <t>우즈벡 지자흐주 지속가능 폐기물 처리시설 구축사업</t>
  </si>
  <si>
    <t>본사 글로벌전략실 국제환경협력사업부</t>
  </si>
  <si>
    <t>선진욱</t>
  </si>
  <si>
    <t>0315903189</t>
  </si>
  <si>
    <t>2024년 기후변화대응 국제감축 대응 용역</t>
  </si>
  <si>
    <t>송민호</t>
  </si>
  <si>
    <t>032-590-3168</t>
  </si>
  <si>
    <t>COP29 사전 및 사후 대국민 포럼 개최 용역</t>
  </si>
  <si>
    <t>2024년 반환예정 미군기지 위해성평가</t>
  </si>
  <si>
    <t>이승훈</t>
  </si>
  <si>
    <t>032-590-3817</t>
  </si>
  <si>
    <t>2024년 반환예정 미군기지 위해성평가 오염물질 분석</t>
  </si>
  <si>
    <t>2024년 반환예정 미군기지 토양지하수 시료 채취 및 분석</t>
  </si>
  <si>
    <t>2024년 반환예정 미군기지 잔류성유기오염물질 분석</t>
  </si>
  <si>
    <t>2024년 국가(27개소) 및 새만금호 수질자동측정소(6개소) 운영관리</t>
  </si>
  <si>
    <t>본사 물환경본부 물환경관리처 수질측정망부</t>
  </si>
  <si>
    <t>이승섭</t>
  </si>
  <si>
    <t>032-590-3935</t>
  </si>
  <si>
    <t>2024년 서울이니셔티브(SI) 정책포럼 진행 용역</t>
  </si>
  <si>
    <t>본사 글로벌전략실 국제협력부</t>
  </si>
  <si>
    <t>황유은</t>
  </si>
  <si>
    <t>032-590-3177</t>
  </si>
  <si>
    <t>유역하수도지원센터 상황실 구축 감리용역(금강)</t>
  </si>
  <si>
    <t>소규모 대기배출 관리시스템 운영관리 개선</t>
  </si>
  <si>
    <t>본사 기후대기본부 사업장대기처 사업장대기통계부</t>
  </si>
  <si>
    <t>유재진</t>
  </si>
  <si>
    <t>032-590-3613</t>
  </si>
  <si>
    <t>소규모 대기배출 관리시스템 운영관리 개선 감리</t>
  </si>
  <si>
    <t>IoT 활용 소규모 사업장 운영·관리 방안 마련(2차)</t>
  </si>
  <si>
    <t>심재형</t>
  </si>
  <si>
    <t>한국환경공단 인재개발원 차량운전원 파견 근로 용역</t>
  </si>
  <si>
    <t>본사 경영기획본부 인재개발원 인재개발부</t>
  </si>
  <si>
    <t>전은경</t>
  </si>
  <si>
    <t>043-640-6414</t>
  </si>
  <si>
    <t>환경시설 민간투자사업 통합 가이드북</t>
  </si>
  <si>
    <t>본사 환경시설본부 환경시설처 민자사업부</t>
  </si>
  <si>
    <t>박정림</t>
  </si>
  <si>
    <t>032-590-3353</t>
  </si>
  <si>
    <t>2024 K-eco 미래물관리 포럼 운영 지원</t>
  </si>
  <si>
    <t>최진아</t>
  </si>
  <si>
    <t>032-590-3715</t>
  </si>
  <si>
    <t>2024년 자원순환마루 기능개선</t>
  </si>
  <si>
    <t>본사 자원순환본부 자원순환처 자원순환정책지원부</t>
  </si>
  <si>
    <t>김민진</t>
  </si>
  <si>
    <t>영농폐기물 수거사업 위탁용역 원가산정</t>
  </si>
  <si>
    <t>본사 자원순환본부 폐자원사업처 폐자원순환관리부</t>
  </si>
  <si>
    <t>김재유</t>
  </si>
  <si>
    <t>032-590-4295</t>
  </si>
  <si>
    <t>김해시 자원순환시설 현대화사업 건축물 해체공사 감리용역</t>
  </si>
  <si>
    <t>부산울산경남환경본부 환경시설관리처 시설사업1부</t>
  </si>
  <si>
    <t>김정환</t>
  </si>
  <si>
    <t>055-338-3766</t>
  </si>
  <si>
    <t>경산시 자원회수시설 증설 민간투자사업 소방감리용역</t>
  </si>
  <si>
    <t>대구경북환경본부 환경시설관리처 시설사업1부</t>
  </si>
  <si>
    <t>장홍훈</t>
  </si>
  <si>
    <t>053-853-0526</t>
  </si>
  <si>
    <t>경산시 자원회수시설 증설 민간투자사업 정보통신감리용역</t>
  </si>
  <si>
    <t>환경성보장제(EcoAS)시스템 재활용 물질 흐름 시각화 및 기능개선</t>
  </si>
  <si>
    <t>본사 자원순환본부 환경성보장처 EcoAS운영부</t>
  </si>
  <si>
    <t>박기덕</t>
  </si>
  <si>
    <t>032-590-4238</t>
  </si>
  <si>
    <t>환경성보장제(EcoAS)시스템 업무재설계 BPR</t>
  </si>
  <si>
    <t>신경필</t>
  </si>
  <si>
    <t>032-590-4239</t>
  </si>
  <si>
    <t>스마트 생태공장 구축사업 성과분석 및 사후관리 용역</t>
  </si>
  <si>
    <t>본사 K-eco연구원 ESG기업지원부</t>
  </si>
  <si>
    <t>고지원</t>
  </si>
  <si>
    <t>캠프마켓B 문화재 시굴 및 발굴조사</t>
  </si>
  <si>
    <t>한국환경공단 전조직 안전관리 컨설팅</t>
  </si>
  <si>
    <t>본사 안전관리실 안전경영부</t>
  </si>
  <si>
    <t>장동근</t>
  </si>
  <si>
    <t>032-590-4037</t>
  </si>
  <si>
    <t>환경정보 융합 빅데이터 플랫폼 데이터 연계 구축 및 기능개선</t>
  </si>
  <si>
    <t>본사 경영기획본부 디지털혁신처 융합빅데이터부</t>
  </si>
  <si>
    <t>이상철</t>
  </si>
  <si>
    <t>032-590-5671</t>
  </si>
  <si>
    <t>화학물질관리처 지정폐기물 위탁처리 단가계약</t>
  </si>
  <si>
    <t>황보서윤</t>
  </si>
  <si>
    <t>032-590-4842</t>
  </si>
  <si>
    <t>완주군 공공폐수처리시설 고도처리 개량사업(2단계) 기본 및 실시설계 용역</t>
  </si>
  <si>
    <t>안성시 가축분뇨공공처리시설 설치사업 기본 및 입찰안내서 용역</t>
  </si>
  <si>
    <t>광주전남제주환경본부 자원순환관리처 업무용차량 임차</t>
  </si>
  <si>
    <t>광주전남제주환경본부 자원순환관리처 자원순환지원부</t>
  </si>
  <si>
    <t>박소라</t>
  </si>
  <si>
    <t>062-949-0311</t>
  </si>
  <si>
    <t>정보시스템(폐기물처분부담금) 기능 고도화 사업</t>
  </si>
  <si>
    <t>본사 자원순환본부 자원순환처 폐기물처분부담금부</t>
  </si>
  <si>
    <t>김생</t>
  </si>
  <si>
    <t>032-590-5087</t>
  </si>
  <si>
    <t>정보시스템(폐기물처분부담금) 기능 고도화 감리 사업</t>
  </si>
  <si>
    <t>소액수의</t>
    <phoneticPr fontId="1" type="noConversion"/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</si>
  <si>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</si>
  <si>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</si>
  <si>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</si>
  <si>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</si>
  <si>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</si>
  <si>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</si>
  <si>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</si>
  <si>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</si>
  <si>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</si>
  <si>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</si>
  <si>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</si>
  <si>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</si>
  <si>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</si>
  <si>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</si>
  <si>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</si>
  <si>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</si>
  <si>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</si>
  <si>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</si>
  <si>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</si>
  <si>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</si>
  <si>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</si>
  <si>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</si>
  <si>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</si>
  <si>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</si>
  <si>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</si>
  <si>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</si>
  <si>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</si>
  <si>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</si>
  <si>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</si>
  <si>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</si>
  <si>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</si>
  <si>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</si>
  <si>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</si>
  <si>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</si>
  <si>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</si>
  <si>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</si>
  <si>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</si>
  <si>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</si>
  <si>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</si>
  <si>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</si>
  <si>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</si>
  <si>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</si>
  <si>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</si>
  <si>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</si>
  <si>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</si>
  <si>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</si>
  <si>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</si>
  <si>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</si>
  <si>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</si>
  <si>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</si>
  <si>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</si>
  <si>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</si>
  <si>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</si>
  <si>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</si>
  <si>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</si>
  <si>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</si>
  <si>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</si>
  <si>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</si>
  <si>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</si>
  <si>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</si>
  <si>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</si>
  <si>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</si>
  <si>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</si>
  <si>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</si>
  <si>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</si>
  <si>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</si>
  <si>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</si>
  <si>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</si>
  <si>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</si>
  <si>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</si>
  <si>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</si>
  <si>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</si>
  <si>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</si>
  <si>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</si>
  <si>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</si>
  <si>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</si>
  <si>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</si>
  <si>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</si>
  <si>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</si>
  <si>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</si>
  <si>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</si>
  <si>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</si>
  <si>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</si>
  <si>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</si>
  <si>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아산화질소측정장치(Euro-7)</t>
  </si>
  <si>
    <t>김광철</t>
  </si>
  <si>
    <t>입자개수측정장치(Euro-7)</t>
  </si>
  <si>
    <t>수질TMS 노후가상사설망 교체</t>
  </si>
  <si>
    <t>방화벽장치</t>
  </si>
  <si>
    <t>종합쇼핑몰</t>
  </si>
  <si>
    <t>박강태</t>
  </si>
  <si>
    <t>032-590-3944</t>
  </si>
  <si>
    <t>라돈 간이측정기</t>
  </si>
  <si>
    <t>기타가스분석기</t>
  </si>
  <si>
    <t>장윤성</t>
  </si>
  <si>
    <t>실내공기질 자동측정망 측정장비 및 부대장비</t>
  </si>
  <si>
    <t>초미세먼지, 이산화탄소, 자료수집기, 외함</t>
  </si>
  <si>
    <t>열분석기기</t>
  </si>
  <si>
    <t>물품</t>
  </si>
  <si>
    <t>본사 자원순환본부 자원순환처 환경포장관리부</t>
  </si>
  <si>
    <t>손자경</t>
  </si>
  <si>
    <t>032-590-4913</t>
  </si>
  <si>
    <t>다항목측정기</t>
  </si>
  <si>
    <t>윤정희</t>
  </si>
  <si>
    <t>한강수계 국가수질자동측정망 가스 단가계약</t>
  </si>
  <si>
    <t>가스</t>
  </si>
  <si>
    <t>허나은</t>
  </si>
  <si>
    <t>수질자동측정망 총인총질소(백년) 소모품</t>
  </si>
  <si>
    <t>총인총질소 측정장비 등 소모품</t>
  </si>
  <si>
    <t>주현우</t>
  </si>
  <si>
    <t>수질자동측정망 총유기탄소총인총질소(코비) 소모품</t>
  </si>
  <si>
    <t>총유기탄소총인총질소 측정장비 등 소모품</t>
  </si>
  <si>
    <t>수질자동측정망 발광박테리아(iTOX) 소모품 구매</t>
  </si>
  <si>
    <t>발광박테리아 소모품</t>
  </si>
  <si>
    <t>수질자동측정망 발광박테리아(Easychem) 소모품 구매</t>
  </si>
  <si>
    <t>수도권동부환경본부 한강유역하수도지원센터 유역관리부 업무용차량 임차</t>
  </si>
  <si>
    <t>업무용차량 임차</t>
  </si>
  <si>
    <t>IoT 환경소음 측정기기</t>
  </si>
  <si>
    <t>소음계</t>
  </si>
  <si>
    <t>2024년 대기환경측정망(수동) 일반소모품 구매</t>
  </si>
  <si>
    <t>시약 등</t>
  </si>
  <si>
    <t>신지혜</t>
  </si>
  <si>
    <t>2024년 산성강하물측정망(수동) 기기소모품 구매</t>
  </si>
  <si>
    <t>기기소모품</t>
  </si>
  <si>
    <t>김상웅</t>
  </si>
  <si>
    <t>032-590-4457</t>
  </si>
  <si>
    <t>수질먹는물분야 시험분석소모품</t>
  </si>
  <si>
    <t>우지민</t>
  </si>
  <si>
    <t>총유기탄소 분석장비</t>
  </si>
  <si>
    <t>분석장비</t>
  </si>
  <si>
    <t>송선희</t>
  </si>
  <si>
    <t>암모니아성질소 분석장비</t>
  </si>
  <si>
    <t>대기관리부 표준가스 구매</t>
  </si>
  <si>
    <t>강원환경본부 환경서비스처 대기관리부</t>
  </si>
  <si>
    <t>강기한</t>
  </si>
  <si>
    <t>악취기술지원 및 악취실태조사 소모품</t>
  </si>
  <si>
    <t>소모품</t>
  </si>
  <si>
    <t>한성민</t>
  </si>
  <si>
    <t>노트북</t>
  </si>
  <si>
    <t>김도연</t>
  </si>
  <si>
    <t>악취기술진단 측정장비</t>
  </si>
  <si>
    <t>장비</t>
  </si>
  <si>
    <t>「악취통합관리시스템 구축 2단계」 소프트웨어 구매</t>
  </si>
  <si>
    <t>소프트웨어</t>
  </si>
  <si>
    <t>일반용폴리에틸렌관</t>
  </si>
  <si>
    <t>김병석</t>
  </si>
  <si>
    <t>콘크리트맨홀블록</t>
  </si>
  <si>
    <t>2024년 복합악취 분석용 냄새봉지 구매</t>
  </si>
  <si>
    <t>충청권환경본부 환경서비스처 환경분석부</t>
  </si>
  <si>
    <t>정한별</t>
  </si>
  <si>
    <t>2024년 상반기 악취물질분석 소모품</t>
  </si>
  <si>
    <t>청주일반완충 관급자재(수질분석기)</t>
  </si>
  <si>
    <t>최성근</t>
  </si>
  <si>
    <t>금강수계 수질자동측정망 측정기기 소모품(항온장치 등) 구매</t>
  </si>
  <si>
    <t>하승효</t>
  </si>
  <si>
    <t>금강수계 수질자동측정망 측정기기 소모품(Catalyst 등) 구매</t>
  </si>
  <si>
    <t>레미콘</t>
  </si>
  <si>
    <t>충청권환경본부 환경시설관리처 시설사업5부</t>
  </si>
  <si>
    <t>김병혁</t>
  </si>
  <si>
    <t>조립식PC맨홀</t>
  </si>
  <si>
    <t>PC맨홀</t>
  </si>
  <si>
    <t>프로세스제어반</t>
  </si>
  <si>
    <t>이정곤</t>
  </si>
  <si>
    <t>서산시 자원회수(소각)시설 설치사업 관급자재(자연석판석)</t>
  </si>
  <si>
    <t>석재</t>
  </si>
  <si>
    <t>여성구</t>
  </si>
  <si>
    <t>원심력철근콘크리트관</t>
  </si>
  <si>
    <t>서현석</t>
  </si>
  <si>
    <t>고강성PVC이중벽관</t>
  </si>
  <si>
    <t>맨홀뚜껑</t>
  </si>
  <si>
    <t>콘크리트맨홀블록(사각,우수받이)</t>
  </si>
  <si>
    <t>아스팔트콘크리트</t>
  </si>
  <si>
    <t>몽골 ICT기반 통합대기사업 측정소 구축</t>
  </si>
  <si>
    <t>강철</t>
  </si>
  <si>
    <t>컨테이너하우스</t>
  </si>
  <si>
    <t>차세대 폐자원에너지종합정보관리시스템 인프라 구매</t>
  </si>
  <si>
    <t>진윤희</t>
  </si>
  <si>
    <t>재료시험부 시험소모품</t>
  </si>
  <si>
    <t>국가물산업클러스터사업단 물산업실증화처 재료시험부</t>
  </si>
  <si>
    <t>제주 공공하수처리시설 현대화사업 분전반</t>
  </si>
  <si>
    <t>분전반</t>
  </si>
  <si>
    <t>제주 공공하수처리시설 현대화사업 유량계</t>
  </si>
  <si>
    <t>유량계</t>
  </si>
  <si>
    <t>제주 공공하수처리시설 현대화사업 조명기구</t>
  </si>
  <si>
    <t>조명기구</t>
  </si>
  <si>
    <t>제주 공공하수처리시설 현대화사업 전동기제어반</t>
  </si>
  <si>
    <t>전동기제어반</t>
  </si>
  <si>
    <t>여수 국가폐수 노후폐수관로 정비사업 수문</t>
  </si>
  <si>
    <t>수문</t>
  </si>
  <si>
    <t>이홍주</t>
  </si>
  <si>
    <t>여수 국가폐수 노후폐수관로 정비사업 수중펌프</t>
  </si>
  <si>
    <t>수중펌프</t>
  </si>
  <si>
    <t>여수 국가폐수 노후폐수관로 정비사업 체크밸브</t>
  </si>
  <si>
    <t>체크밸브</t>
  </si>
  <si>
    <t>박민제</t>
  </si>
  <si>
    <t>여수 국가폐수 노후폐수관로 정비사업 스크류 컨베이어</t>
  </si>
  <si>
    <t>스크류 컨베이어</t>
  </si>
  <si>
    <t>여수 국가폐수 노후폐수관로 정비사업 호이스트</t>
  </si>
  <si>
    <t>호이스트</t>
  </si>
  <si>
    <t>클라우드시스템 SW사용권</t>
  </si>
  <si>
    <t>라이선스</t>
  </si>
  <si>
    <t>본사 경영기획본부 디지털혁신처 정보관리부</t>
  </si>
  <si>
    <t>라주일</t>
  </si>
  <si>
    <t>리프트 장비 및 액세서리</t>
  </si>
  <si>
    <t>김정섭</t>
  </si>
  <si>
    <t>국가수질자동측정망 일반항목, 중금속, 생물감시(발광박테리아) 측정기기 소모품</t>
  </si>
  <si>
    <t>측정기기 소모품</t>
  </si>
  <si>
    <t>부산울산경남환경본부 환경서비스처 유역관리부</t>
  </si>
  <si>
    <t>채경혜</t>
  </si>
  <si>
    <t>국가수질자동측정망 일반항목, TOC, 총인, 총질소, 생물감시(미생물) 측정기기 소모품</t>
  </si>
  <si>
    <t>규격가격동시입찰</t>
  </si>
  <si>
    <t>본사 환경안전지원단 화학물질시험처 환경안전성시험부</t>
  </si>
  <si>
    <t>황용열</t>
  </si>
  <si>
    <t>도립현미경</t>
  </si>
  <si>
    <t>문혜진</t>
  </si>
  <si>
    <t>2024년 동계 근무복 제작</t>
  </si>
  <si>
    <t>오승혁</t>
  </si>
  <si>
    <t>국가수질자동측정망 인증표준물질(CRM)</t>
  </si>
  <si>
    <t>김지유</t>
  </si>
  <si>
    <t>회전증발농축기</t>
  </si>
  <si>
    <t>실험실용증발기</t>
  </si>
  <si>
    <t>권영묵</t>
  </si>
  <si>
    <t>차세대 올바로시스템 구축(1차) 인프라 구매</t>
  </si>
  <si>
    <t>웹서버 등</t>
  </si>
  <si>
    <t>운행차 배출가스 원격측정기 구매</t>
  </si>
  <si>
    <t>임창휘</t>
  </si>
  <si>
    <t>유역하수도지원센터 상황실 구축공사 영상음향장비 구매(한강)</t>
  </si>
  <si>
    <t>LED전광판 등</t>
  </si>
  <si>
    <t>울타리</t>
  </si>
  <si>
    <t>매쉬형</t>
  </si>
  <si>
    <t>수도권서부환경본부 환경시설관리처 시설사업3부</t>
  </si>
  <si>
    <t>박인구</t>
  </si>
  <si>
    <t>031-668-1160</t>
  </si>
  <si>
    <t>안내판</t>
  </si>
  <si>
    <t>2024년 악취기술진단 현장소모품(일반 및 제작) 구매</t>
  </si>
  <si>
    <t>수도권동부환경본부 한강유역하수도지원센터 환경진단부</t>
  </si>
  <si>
    <t>손지혁</t>
  </si>
  <si>
    <t>031-776-1391</t>
  </si>
  <si>
    <t>대기관리2부 업무용 차량 임차</t>
  </si>
  <si>
    <t>차량</t>
  </si>
  <si>
    <t>광주전남제주환경본부 환경서비스처 대기관리2부</t>
  </si>
  <si>
    <t>김성후</t>
  </si>
  <si>
    <t>061-751-6816</t>
  </si>
  <si>
    <t>차세대 올바로(Allbaro)시스템 구축(1차) 인프라 구매</t>
  </si>
  <si>
    <t>웹서버등</t>
  </si>
  <si>
    <t>가축분뇨 및 수탁폐수 차량검증장비 구매</t>
  </si>
  <si>
    <t>차량검증장비</t>
  </si>
  <si>
    <t>이재인</t>
  </si>
  <si>
    <t>수탁폐수시스템 DB이중화 관련 소프트웨어 구매</t>
  </si>
  <si>
    <t>권지승</t>
  </si>
  <si>
    <t>스카이패트롤 드론 구매</t>
  </si>
  <si>
    <t>드론</t>
  </si>
  <si>
    <t>본사 자원순환본부 사업장폐기물처 적정처리관리부</t>
  </si>
  <si>
    <t>함현아</t>
  </si>
  <si>
    <t>032-590-5260</t>
  </si>
  <si>
    <t>3.5톤 트럭</t>
  </si>
  <si>
    <t>윤요한</t>
  </si>
  <si>
    <t>031-776-1303</t>
  </si>
  <si>
    <t>23년 전기자동차 공공급속충전기 제작구매</t>
  </si>
  <si>
    <t>충전기</t>
  </si>
  <si>
    <t>0325904414</t>
  </si>
  <si>
    <t>수배전반</t>
  </si>
  <si>
    <t>수도권동부환경본부 환경시설관리처 시설사업3부</t>
  </si>
  <si>
    <t>이수종</t>
  </si>
  <si>
    <t>등기구</t>
  </si>
  <si>
    <t>태양광발전설비</t>
  </si>
  <si>
    <t>계장제어장치</t>
  </si>
  <si>
    <t>계측기기(유량계)</t>
  </si>
  <si>
    <t>기계</t>
  </si>
  <si>
    <t>박병욱</t>
  </si>
  <si>
    <t>협잡물 및 침사제거기</t>
  </si>
  <si>
    <t>탈수기</t>
  </si>
  <si>
    <t>탈취기</t>
  </si>
  <si>
    <t>공기압 컨베이어</t>
  </si>
  <si>
    <t>저장 호퍼</t>
  </si>
  <si>
    <t>단단터보 송풍기</t>
  </si>
  <si>
    <t>자외선 소독설비</t>
  </si>
  <si>
    <t>버터플라이밸브</t>
  </si>
  <si>
    <t>스프로트펌프</t>
  </si>
  <si>
    <t>편흡입볼류트펌프</t>
  </si>
  <si>
    <t>플리머 용해장치</t>
  </si>
  <si>
    <t>정량펌프</t>
  </si>
  <si>
    <t>용수공급장치</t>
  </si>
  <si>
    <t>김진용</t>
  </si>
  <si>
    <t>아스콘</t>
  </si>
  <si>
    <t>순환아스콘</t>
  </si>
  <si>
    <t>순환아스팔트콘크리트</t>
  </si>
  <si>
    <t>부평 굴포천 생태하천 복원사업 관급자재(가로등주)</t>
  </si>
  <si>
    <t>가로등주</t>
  </si>
  <si>
    <t>이승범</t>
  </si>
  <si>
    <t>032-362-1373</t>
  </si>
  <si>
    <t>부평 굴포천 생태하천 복원사업 관급자재(LED등기구)</t>
  </si>
  <si>
    <t>LED등기구</t>
  </si>
  <si>
    <t>부평 굴포천 생태하천 복원사업 관급자재(수배전반)</t>
  </si>
  <si>
    <t>부평 굴포천 생태하천 복원사업 관급자재(조경석)</t>
  </si>
  <si>
    <t>조경석</t>
  </si>
  <si>
    <t>이대원</t>
  </si>
  <si>
    <t>부평 굴포천 생태하천 복원사업 관급자재(유지용수공급펌프)</t>
  </si>
  <si>
    <t>펌프</t>
  </si>
  <si>
    <t>박정섬</t>
  </si>
  <si>
    <t>도시침수 시뮬레이션 프로그램</t>
  </si>
  <si>
    <t>032-590-3714</t>
  </si>
  <si>
    <t>하수처리장 공정분석 프로그램</t>
  </si>
  <si>
    <t>VOCs 시료채취기</t>
  </si>
  <si>
    <t>본사 기후대기본부 대기환경처 대기측정망부</t>
  </si>
  <si>
    <t>한정아</t>
  </si>
  <si>
    <t>032-590-3527</t>
  </si>
  <si>
    <t>옹진군 시도,장봉1,승봉 농어촌마을하수도 아스콘</t>
  </si>
  <si>
    <t>옹진군 시도,장봉1,승봉 농어촌마을하수도 순환아스콘</t>
  </si>
  <si>
    <t>옹진군 시도,장봉1,승봉 농어촌마을하수도 PVC하수관(이중벽관)</t>
  </si>
  <si>
    <t>옹진군 시도,장봉1,승봉 농어촌마을하수도 오수받이</t>
  </si>
  <si>
    <t>가평군 현리공공하수처리시설 증설사업 협잡물처리기 구매</t>
  </si>
  <si>
    <t>협잡물처리기</t>
  </si>
  <si>
    <t>본사 환경시설본부 환경시설처 환경영향평가부</t>
  </si>
  <si>
    <t>김유승</t>
  </si>
  <si>
    <t>070-4149-2116</t>
  </si>
  <si>
    <t>가평군 현리공공하수처리시설 증설사업 호이스트 구매</t>
  </si>
  <si>
    <t>호이스트, 크레인</t>
  </si>
  <si>
    <t>가평군 현리공공하수처리시설 증설사업 공기압컨베이어 구매</t>
  </si>
  <si>
    <t>공기압컨베이어</t>
  </si>
  <si>
    <t>가평군 현리공공하수처리시설 증설사업 소독설비 구매</t>
  </si>
  <si>
    <t>UV 소독설비</t>
  </si>
  <si>
    <t>가평군 현리공공하수처리시설 증설사업 교반기 구매</t>
  </si>
  <si>
    <t>수중 횡축 프로펠러형 교반기</t>
  </si>
  <si>
    <t>가평군 현리공공하수처리시설 증설사업 송풍기 구매</t>
  </si>
  <si>
    <t>터보블로워, 링블로워</t>
  </si>
  <si>
    <t>가평군 현리공공하수처리시설 증설사업 용수공급장치 구매</t>
  </si>
  <si>
    <t>부스터펌프</t>
  </si>
  <si>
    <t>가평군 현리공공하수처리시설 증설사업 하수관로 수중펌프 구매</t>
  </si>
  <si>
    <t>수중스프르트펌프</t>
  </si>
  <si>
    <t>가평군 현리공공하수처리시설 증설사업 하수관로 밸브류 구매</t>
  </si>
  <si>
    <t>STS게이트밸브, STS체크밸브</t>
  </si>
  <si>
    <t>가평군 현리산유하수관로 정비사업 수중펌프구매</t>
  </si>
  <si>
    <t>바이오가스 종합정보시스템 인프라클라우드 서비스</t>
  </si>
  <si>
    <t>인프라클라우드 서비스</t>
  </si>
  <si>
    <t>기체크로마토그래프 질량분석기</t>
  </si>
  <si>
    <t>분석기기</t>
  </si>
  <si>
    <t>본사 K-eco연구원 토양폐기물분석부</t>
  </si>
  <si>
    <t>박혜리</t>
  </si>
  <si>
    <t>032-590-4436</t>
  </si>
  <si>
    <t>기체크로마토그래프 불꽃이온화검출기</t>
  </si>
  <si>
    <t>이온크로마토그래프</t>
  </si>
  <si>
    <t>소모품 단가계약</t>
  </si>
  <si>
    <t>분석소모품</t>
  </si>
  <si>
    <t>가스 측정기</t>
  </si>
  <si>
    <t>측정기</t>
  </si>
  <si>
    <t>고문범</t>
  </si>
  <si>
    <t>041-331-5677</t>
  </si>
  <si>
    <t>내충격수도용PVC관</t>
  </si>
  <si>
    <t>예산군 평촌·노화 농어촌마을하수도 정비사업(레미콘)</t>
  </si>
  <si>
    <t>예산군 평촌·노화 농어촌마을하수도 정비사업(아스콘)</t>
  </si>
  <si>
    <t>예산군 평촌·노화 농어촌마을하수도 정비사업(이형철근)</t>
  </si>
  <si>
    <t>예산군 평촌·노화 농어촌마을하수도 정비사업(순환골재)</t>
  </si>
  <si>
    <t>예산군 평촌·노화 농어촌마을하수도 정비사업(혼합골재)</t>
  </si>
  <si>
    <t>예산군 평촌·노화 농어촌마을하수도 정비사업(맨홀뚜껑)</t>
  </si>
  <si>
    <t>예산군 평촌·노화 농어촌마을하수도 정비사업(오수받이)</t>
  </si>
  <si>
    <t>예산군 평촌·노화 농어촌마을하수도 정비사업(이중벽관)</t>
  </si>
  <si>
    <t>예산군 평촌·노화 농어촌마을하수도 정비사업(이중벽관이음관)</t>
  </si>
  <si>
    <t>예산군 평촌·노화 농어촌마을하수도 정비사업(내충격PVC하수관)</t>
  </si>
  <si>
    <t>예산군 평촌·노화 농어촌마을하수도 정비사업(소형맨홀)</t>
  </si>
  <si>
    <t>예산군 평촌·노화 농어촌마을하수도 정비사업(조립식PC맨홀)</t>
  </si>
  <si>
    <t>예산군 평촌·노화 농어촌마을하수도 정비사업(펌프장맨홀)</t>
  </si>
  <si>
    <t>예산군 평촌·노화 농어촌마을하수도 정비사업(고무커넥터)</t>
  </si>
  <si>
    <t>예산군 평촌·노화 농어촌마을하수도 정비사업 관급자재(프로세스제어반)</t>
  </si>
  <si>
    <t>전진공동펌프</t>
  </si>
  <si>
    <t>유영휘</t>
  </si>
  <si>
    <t>UV소독기</t>
  </si>
  <si>
    <t>소독기</t>
  </si>
  <si>
    <t>스컴스키머</t>
  </si>
  <si>
    <t>자연석경계석</t>
  </si>
  <si>
    <t>충청권환경본부 환경시설관리처 시설사업2부</t>
  </si>
  <si>
    <t>채영삼</t>
  </si>
  <si>
    <t>043-642-0211</t>
  </si>
  <si>
    <t>이형수로관</t>
  </si>
  <si>
    <t>충주시 충주천배수분구 도시침수예방사업 관급자재(강관)</t>
  </si>
  <si>
    <t>박의정</t>
  </si>
  <si>
    <t>043-847-7701</t>
  </si>
  <si>
    <t>충주시 충주천배수분구 도시침수예방사업 관급자재(PVC이중벽관)</t>
  </si>
  <si>
    <t>충주시 충주천배수분구 도시침수예방사업 관급자재(난형수로관)</t>
  </si>
  <si>
    <t>충주시 충주천배수분구 도시침수예방사업 관급자재(배수펌프)</t>
  </si>
  <si>
    <t>충주시 충주천배수분구 도시침수예방사업 관급자재(샌드위치패널)</t>
  </si>
  <si>
    <t>충주시 충주천배수분구 도시침수예방사업 관급자재(수배전반)</t>
  </si>
  <si>
    <t>충주시 충주천배수분구 도시침수예방사업 관급자재(감시제어설비)</t>
  </si>
  <si>
    <t>충주시 충주천배수분구 도시침수예방사업 관급자재(CCTV)</t>
  </si>
  <si>
    <t>충주시 충주천배수분구 도시침수예방사업 관급자재(방송설비)</t>
  </si>
  <si>
    <t>음성군 대소공공하수처리시설 증설사업 관급자재(수배전반)</t>
  </si>
  <si>
    <t>음성군 대소공공하수처리시설 증설사업 관급자재(유량계)</t>
  </si>
  <si>
    <t>음성군 대소공공하수처리시설 증설사업 관급자재(조명기구)</t>
  </si>
  <si>
    <t>청주일반완충 계장제어장치</t>
  </si>
  <si>
    <t>TM/TC, 수위계 등</t>
  </si>
  <si>
    <t>청주일반완충 수배전반</t>
  </si>
  <si>
    <t>특고압배전반, MCC반, LOP 등</t>
  </si>
  <si>
    <t>청주오송완충 제수밸브</t>
  </si>
  <si>
    <t>제수변(수직형:φ80,3종) 등 9종</t>
  </si>
  <si>
    <t>청주오송완충 이중벽PVC관</t>
  </si>
  <si>
    <t>φ250×6.0m 등 4종</t>
  </si>
  <si>
    <t>청주오송완충 유리섬유복합관</t>
  </si>
  <si>
    <t>φ1000㎜×6.0m,1bar</t>
  </si>
  <si>
    <t>청주오송완충 콘크리트맨홀블록</t>
  </si>
  <si>
    <t>1호 상부:Φ900×H700 등 57종</t>
  </si>
  <si>
    <t>청주오송완충 주철맨홀뚜껑</t>
  </si>
  <si>
    <t>φ648㎜ 등 3종</t>
  </si>
  <si>
    <t>폐배터리 신속성능평가 장비(4식)</t>
  </si>
  <si>
    <t>김우철</t>
  </si>
  <si>
    <t>가평군 현리공공하수처리시설 증설사업 수배전반</t>
  </si>
  <si>
    <t>수도권동부환경본부 환경시설관리처 시설사업2부</t>
  </si>
  <si>
    <t>송인수</t>
  </si>
  <si>
    <t>070-4149-6541</t>
  </si>
  <si>
    <t>가평군 현리공공하수처리시설 증설사업 전자유량계</t>
  </si>
  <si>
    <t>전자유량계</t>
  </si>
  <si>
    <t>가평군 현리공공하수처리시설 증설사업 프로세스제어반</t>
  </si>
  <si>
    <t>가평군 현리공공하수처리시설 증설사업 열질량식 유량계</t>
  </si>
  <si>
    <t>열질량식 유량계</t>
  </si>
  <si>
    <t>유역하수도지원센터 상황실 구축공사 영상음향장비 구매(금강)</t>
  </si>
  <si>
    <t>청주일반완충 관급자재(수중펌프)</t>
  </si>
  <si>
    <t>유대현</t>
  </si>
  <si>
    <t>청주일반완충 관급자재(원심펌프)</t>
  </si>
  <si>
    <t>청주일반완충 관급자재(스크린)</t>
  </si>
  <si>
    <t>스크린</t>
  </si>
  <si>
    <t>청주일반완충 관급자재(조명기구)</t>
  </si>
  <si>
    <t>청주일반완충 관급자재(디젤발전기)</t>
  </si>
  <si>
    <t>폐쇄형 디젤발전기</t>
  </si>
  <si>
    <t>통합환경실험실 측정분석 소모품</t>
  </si>
  <si>
    <t>본사 환경전문심사원 측정분석부</t>
  </si>
  <si>
    <t>042-722-8511</t>
  </si>
  <si>
    <t>061-692-3360</t>
  </si>
  <si>
    <t>여수 국가폐수 노후폐수관로 정비사업 밸브</t>
  </si>
  <si>
    <t>밸브</t>
  </si>
  <si>
    <t>DB암호화 접근제어 라이선스 등</t>
  </si>
  <si>
    <t>전산 소프트웨어 등</t>
  </si>
  <si>
    <t>사업장대기오염물질관리시스템 가상화서버 서브스크립션 구매</t>
  </si>
  <si>
    <t>설덕현</t>
  </si>
  <si>
    <t>032-590-3666</t>
  </si>
  <si>
    <t>굴뚝TMS 소프트웨어 VPN 서버 구매</t>
  </si>
  <si>
    <t>굴뚝TMS 네트워크 장비(L4) 구매</t>
  </si>
  <si>
    <t>윤동희</t>
  </si>
  <si>
    <t>055-338-9380</t>
  </si>
  <si>
    <t>부산울산경남환경본부 환경시설관리처 시설사업2부</t>
  </si>
  <si>
    <t>이황우</t>
  </si>
  <si>
    <t>055-964-9095</t>
  </si>
  <si>
    <t>악취기술진단 시료채취 소모품</t>
  </si>
  <si>
    <t>부산울산경남환경본부 환경안전진단처 환경진단부</t>
  </si>
  <si>
    <t>김정수</t>
  </si>
  <si>
    <t>051-366-3924</t>
  </si>
  <si>
    <t>공기구비품 구매</t>
  </si>
  <si>
    <t>VOCs 샘플러</t>
  </si>
  <si>
    <t>충청권환경본부 환경서비스처 대기관리1부</t>
  </si>
  <si>
    <t>정다솜</t>
  </si>
  <si>
    <t>042-939-2224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</si>
  <si>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</si>
  <si>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</si>
  <si>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</si>
  <si>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</si>
  <si>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</si>
  <si>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</si>
  <si>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</si>
  <si>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</si>
  <si>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</si>
  <si>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</si>
  <si>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</si>
  <si>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</si>
  <si>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</si>
  <si>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</si>
  <si>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</si>
  <si>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</si>
  <si>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</si>
  <si>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</si>
  <si>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</si>
  <si>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</si>
  <si>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</si>
  <si>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</si>
  <si>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</si>
  <si>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</si>
  <si>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</si>
  <si>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</si>
  <si>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</si>
  <si>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</si>
  <si>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</si>
  <si>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</si>
  <si>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박광찬</t>
    <phoneticPr fontId="1" type="noConversion"/>
  </si>
  <si>
    <r>
      <rPr>
        <sz val="9"/>
        <color rgb="FF333333"/>
        <rFont val="돋움"/>
        <family val="3"/>
        <charset val="129"/>
      </rPr>
      <t>강원환경본부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돋움"/>
        <family val="3"/>
        <charset val="129"/>
      </rPr>
      <t>환경서비스처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돋움"/>
        <family val="3"/>
        <charset val="129"/>
      </rPr>
      <t>대기관리부</t>
    </r>
    <phoneticPr fontId="1" type="noConversion"/>
  </si>
  <si>
    <t>자체조달</t>
    <phoneticPr fontId="1" type="noConversion"/>
  </si>
  <si>
    <t>적격심사</t>
    <phoneticPr fontId="1" type="noConversion"/>
  </si>
  <si>
    <t>자체조달</t>
    <phoneticPr fontId="1" type="noConversion"/>
  </si>
  <si>
    <t>기술용역</t>
    <phoneticPr fontId="1" type="noConversion"/>
  </si>
  <si>
    <t>제한경쟁</t>
    <phoneticPr fontId="1" type="noConversion"/>
  </si>
  <si>
    <t>일반경쟁</t>
    <phoneticPr fontId="1" type="noConversion"/>
  </si>
  <si>
    <t>제한경쟁</t>
    <phoneticPr fontId="1" type="noConversion"/>
  </si>
  <si>
    <t>수의계약</t>
    <phoneticPr fontId="1" type="noConversion"/>
  </si>
  <si>
    <t>전지시험장치</t>
    <phoneticPr fontId="1" type="noConversion"/>
  </si>
  <si>
    <t>소액수의</t>
    <phoneticPr fontId="1" type="noConversion"/>
  </si>
  <si>
    <t>측정기</t>
    <phoneticPr fontId="1" type="noConversion"/>
  </si>
  <si>
    <t>아스콘</t>
    <phoneticPr fontId="1" type="noConversion"/>
  </si>
  <si>
    <t>순환아스콘</t>
    <phoneticPr fontId="1" type="noConversion"/>
  </si>
  <si>
    <t>하수관</t>
    <phoneticPr fontId="1" type="noConversion"/>
  </si>
  <si>
    <t>맨홀</t>
    <phoneticPr fontId="1" type="noConversion"/>
  </si>
  <si>
    <t>레미콘</t>
    <phoneticPr fontId="1" type="noConversion"/>
  </si>
  <si>
    <t>오수받이</t>
    <phoneticPr fontId="1" type="noConversion"/>
  </si>
  <si>
    <t>이중벽관</t>
    <phoneticPr fontId="1" type="noConversion"/>
  </si>
  <si>
    <t>맨홀뚜껑</t>
    <phoneticPr fontId="1" type="noConversion"/>
  </si>
  <si>
    <t>혼합골재</t>
    <phoneticPr fontId="1" type="noConversion"/>
  </si>
  <si>
    <t>순환골재</t>
    <phoneticPr fontId="1" type="noConversion"/>
  </si>
  <si>
    <t>이중벽관이음관</t>
    <phoneticPr fontId="1" type="noConversion"/>
  </si>
  <si>
    <t>이형철근</t>
    <phoneticPr fontId="1" type="noConversion"/>
  </si>
  <si>
    <t>커넥터</t>
    <phoneticPr fontId="1" type="noConversion"/>
  </si>
  <si>
    <t>콘크리트관</t>
    <phoneticPr fontId="1" type="noConversion"/>
  </si>
  <si>
    <t>소프트웨어</t>
    <phoneticPr fontId="1" type="noConversion"/>
  </si>
  <si>
    <t>현미경</t>
    <phoneticPr fontId="1" type="noConversion"/>
  </si>
  <si>
    <t>분석기</t>
    <phoneticPr fontId="1" type="noConversion"/>
  </si>
  <si>
    <t>우수받이</t>
    <phoneticPr fontId="1" type="noConversion"/>
  </si>
  <si>
    <t>가스</t>
    <phoneticPr fontId="1" type="noConversion"/>
  </si>
  <si>
    <t>소모품</t>
    <phoneticPr fontId="1" type="noConversion"/>
  </si>
  <si>
    <t>컨테이너</t>
    <phoneticPr fontId="1" type="noConversion"/>
  </si>
  <si>
    <t>측정장비</t>
    <phoneticPr fontId="1" type="noConversion"/>
  </si>
  <si>
    <t>안내판</t>
    <phoneticPr fontId="1" type="noConversion"/>
  </si>
  <si>
    <t>외자</t>
    <phoneticPr fontId="1" type="noConversion"/>
  </si>
  <si>
    <t>일반경쟁</t>
    <phoneticPr fontId="1" type="noConversion"/>
  </si>
  <si>
    <r>
      <rPr>
        <sz val="9"/>
        <rFont val="돋움"/>
        <family val="3"/>
        <charset val="129"/>
      </rPr>
      <t>네트워크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장비</t>
    </r>
    <phoneticPr fontId="1" type="noConversion"/>
  </si>
  <si>
    <t>화물자동차</t>
    <phoneticPr fontId="1" type="noConversion"/>
  </si>
  <si>
    <t>김재윤</t>
    <phoneticPr fontId="1" type="noConversion"/>
  </si>
  <si>
    <t xml:space="preserve">2024년 2분기 한국환경공단 공사 발주계획 </t>
    <phoneticPr fontId="1" type="noConversion"/>
  </si>
  <si>
    <t xml:space="preserve">2024년 2분기 한국환경공단 용역 발주계획 </t>
    <phoneticPr fontId="1" type="noConversion"/>
  </si>
  <si>
    <t xml:space="preserve">2024년 2분기 한국환경공단 물품 발주계획 </t>
    <phoneticPr fontId="1" type="noConversion"/>
  </si>
  <si>
    <r>
      <rPr>
        <sz val="9"/>
        <rFont val="돋움"/>
        <family val="3"/>
        <charset val="129"/>
      </rPr>
      <t>사회복지시설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문화체육시설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석면조사</t>
    </r>
    <phoneticPr fontId="1" type="noConversion"/>
  </si>
  <si>
    <r>
      <rPr>
        <sz val="9"/>
        <rFont val="돋움"/>
        <family val="3"/>
        <charset val="129"/>
      </rPr>
      <t>협상에</t>
    </r>
    <r>
      <rPr>
        <sz val="9"/>
        <rFont val="datum"/>
      </rPr>
      <t xml:space="preserve"> </t>
    </r>
    <r>
      <rPr>
        <sz val="9"/>
        <rFont val="돋움"/>
        <family val="3"/>
        <charset val="129"/>
      </rPr>
      <t>의한</t>
    </r>
    <r>
      <rPr>
        <sz val="9"/>
        <rFont val="datum"/>
      </rPr>
      <t xml:space="preserve"> </t>
    </r>
    <r>
      <rPr>
        <sz val="9"/>
        <rFont val="돋움"/>
        <family val="3"/>
        <charset val="129"/>
      </rPr>
      <t>계약</t>
    </r>
    <phoneticPr fontId="1" type="noConversion"/>
  </si>
  <si>
    <r>
      <rPr>
        <sz val="9"/>
        <rFont val="돋움"/>
        <family val="3"/>
        <charset val="129"/>
      </rPr>
      <t>안성시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승두천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통합물환경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개선사업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기본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실시설계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용역</t>
    </r>
    <phoneticPr fontId="1" type="noConversion"/>
  </si>
  <si>
    <r>
      <rPr>
        <sz val="9"/>
        <rFont val="돋움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인재경영처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노사협력부</t>
    </r>
    <phoneticPr fontId="1" type="noConversion"/>
  </si>
  <si>
    <t>소액수의</t>
    <phoneticPr fontId="1" type="noConversion"/>
  </si>
  <si>
    <t>박준현</t>
    <phoneticPr fontId="1" type="noConversion"/>
  </si>
  <si>
    <t>053-601-6098</t>
    <phoneticPr fontId="1" type="noConversion"/>
  </si>
  <si>
    <t>김재윤</t>
    <phoneticPr fontId="1" type="noConversion"/>
  </si>
  <si>
    <r>
      <rPr>
        <sz val="9"/>
        <rFont val="맑은 고딕"/>
        <family val="3"/>
        <charset val="129"/>
      </rPr>
      <t>중앙조달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</si>
  <si>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뉴미디어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</si>
  <si>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일반용역</t>
    </r>
  </si>
  <si>
    <r>
      <rPr>
        <sz val="9"/>
        <rFont val="맑은 고딕"/>
        <family val="3"/>
        <charset val="129"/>
      </rPr>
      <t>제한경쟁</t>
    </r>
  </si>
  <si>
    <r>
      <rPr>
        <sz val="9"/>
        <rFont val="맑은 고딕"/>
        <family val="3"/>
        <charset val="129"/>
      </rPr>
      <t>협상에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의한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계약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</si>
  <si>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물산업전략처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물기업홍보부</t>
    </r>
  </si>
  <si>
    <r>
      <rPr>
        <sz val="9"/>
        <rFont val="맑은 고딕"/>
        <family val="3"/>
        <charset val="129"/>
      </rPr>
      <t>김민철</t>
    </r>
  </si>
  <si>
    <t>053-601-6045</t>
  </si>
  <si>
    <t>4</t>
    <phoneticPr fontId="1" type="noConversion"/>
  </si>
  <si>
    <r>
      <rPr>
        <sz val="9"/>
        <rFont val="맑은 고딕"/>
        <family val="3"/>
        <charset val="129"/>
      </rPr>
      <t>자체조달</t>
    </r>
  </si>
  <si>
    <r>
      <rPr>
        <sz val="9"/>
        <rFont val="맑은 고딕"/>
        <family val="3"/>
        <charset val="129"/>
      </rPr>
      <t>녹색해법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정책자문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폐기물분야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정책지원도구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</t>
    </r>
    <r>
      <rPr>
        <sz val="9"/>
        <rFont val="datum"/>
        <family val="2"/>
      </rPr>
      <t>(3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</si>
  <si>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수의계약</t>
    </r>
  </si>
  <si>
    <r>
      <rPr>
        <sz val="9"/>
        <rFont val="맑은 고딕"/>
        <family val="3"/>
        <charset val="129"/>
      </rPr>
      <t>기타</t>
    </r>
  </si>
  <si>
    <r>
      <rPr>
        <sz val="9"/>
        <rFont val="맑은 고딕"/>
        <family val="3"/>
        <charset val="129"/>
      </rPr>
      <t>소액수의</t>
    </r>
    <phoneticPr fontId="1" type="noConversion"/>
  </si>
  <si>
    <t>홍새록</t>
    <phoneticPr fontId="1" type="noConversion"/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</si>
  <si>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글로벌전략실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국제협력부</t>
    </r>
    <phoneticPr fontId="1" type="noConversion"/>
  </si>
  <si>
    <t>032-590-3173</t>
    <phoneticPr fontId="1" type="noConversion"/>
  </si>
  <si>
    <r>
      <rPr>
        <sz val="9"/>
        <rFont val="맑은 고딕"/>
        <family val="3"/>
        <charset val="129"/>
      </rPr>
      <t>폐기물처리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검증체계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가칭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</si>
  <si>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Allbaro</t>
    </r>
    <r>
      <rPr>
        <sz val="9"/>
        <rFont val="맑은 고딕"/>
        <family val="3"/>
        <charset val="129"/>
      </rPr>
      <t>운영부</t>
    </r>
  </si>
  <si>
    <r>
      <rPr>
        <sz val="9"/>
        <rFont val="맑은 고딕"/>
        <family val="3"/>
        <charset val="129"/>
      </rPr>
      <t>홍성원</t>
    </r>
  </si>
  <si>
    <t>032-590-5234</t>
  </si>
  <si>
    <r>
      <rPr>
        <sz val="9"/>
        <rFont val="맑은 고딕"/>
        <family val="3"/>
        <charset val="129"/>
      </rPr>
      <t>폐기물처리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검증체계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가칭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</si>
  <si>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김두석</t>
    </r>
  </si>
  <si>
    <t>032-590-5167</t>
  </si>
  <si>
    <r>
      <rPr>
        <sz val="9"/>
        <rFont val="돋움"/>
        <family val="3"/>
        <charset val="129"/>
      </rPr>
      <t>폐기물의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배춡부터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처리현황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분석</t>
    </r>
    <phoneticPr fontId="1" type="noConversion"/>
  </si>
  <si>
    <r>
      <rPr>
        <sz val="9"/>
        <rFont val="돋움"/>
        <family val="3"/>
        <charset val="129"/>
      </rPr>
      <t>기타</t>
    </r>
    <r>
      <rPr>
        <sz val="9"/>
        <rFont val="datum"/>
      </rPr>
      <t xml:space="preserve"> </t>
    </r>
    <phoneticPr fontId="1" type="noConversion"/>
  </si>
  <si>
    <t>문두환</t>
    <phoneticPr fontId="1" type="noConversion"/>
  </si>
  <si>
    <t>032-590-5235</t>
    <phoneticPr fontId="1" type="noConversion"/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</si>
  <si>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적정처리관리부</t>
    </r>
    <phoneticPr fontId="1" type="noConversion"/>
  </si>
  <si>
    <t>적격심사</t>
    <phoneticPr fontId="1" type="noConversion"/>
  </si>
  <si>
    <t>외자</t>
    <phoneticPr fontId="1" type="noConversion"/>
  </si>
  <si>
    <r>
      <rPr>
        <sz val="9"/>
        <rFont val="돋움"/>
        <family val="3"/>
        <charset val="129"/>
      </rPr>
      <t>복합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악취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측정값의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신뢰성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확보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방안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연구</t>
    </r>
    <phoneticPr fontId="1" type="noConversion"/>
  </si>
  <si>
    <t>제한경쟁</t>
    <phoneticPr fontId="1" type="noConversion"/>
  </si>
  <si>
    <t>데이터 표준화 및 품질개선 컨설팅</t>
    <phoneticPr fontId="1" type="noConversion"/>
  </si>
  <si>
    <r>
      <rPr>
        <sz val="9"/>
        <rFont val="맑은 고딕"/>
        <family val="3"/>
        <charset val="129"/>
      </rPr>
      <t>본사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디지털혁신처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디지털기획부</t>
    </r>
    <phoneticPr fontId="1" type="noConversion"/>
  </si>
  <si>
    <t>강형모</t>
    <phoneticPr fontId="1" type="noConversion"/>
  </si>
  <si>
    <t>032-590-5663</t>
    <phoneticPr fontId="1" type="noConversion"/>
  </si>
  <si>
    <r>
      <rPr>
        <sz val="9"/>
        <rFont val="돋움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돋움"/>
        <family val="3"/>
        <charset val="129"/>
      </rPr>
      <t>영덕강구침수예방</t>
    </r>
    <r>
      <rPr>
        <sz val="9"/>
        <rFont val="datum"/>
        <family val="2"/>
      </rPr>
      <t xml:space="preserve">) </t>
    </r>
    <r>
      <rPr>
        <sz val="9"/>
        <rFont val="돋움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돋움"/>
        <family val="3"/>
        <charset val="129"/>
      </rPr>
      <t>비상발전기</t>
    </r>
    <r>
      <rPr>
        <sz val="9"/>
        <rFont val="datum"/>
        <family val="2"/>
      </rPr>
      <t xml:space="preserve">) </t>
    </r>
    <r>
      <rPr>
        <sz val="9"/>
        <rFont val="돋움"/>
        <family val="3"/>
        <charset val="129"/>
      </rPr>
      <t>구매</t>
    </r>
    <phoneticPr fontId="1" type="noConversion"/>
  </si>
  <si>
    <t>비상발전기</t>
    <phoneticPr fontId="1" type="noConversion"/>
  </si>
  <si>
    <t>수의계약</t>
    <phoneticPr fontId="1" type="noConversion"/>
  </si>
  <si>
    <t>기타</t>
    <phoneticPr fontId="1" type="noConversion"/>
  </si>
  <si>
    <r>
      <rPr>
        <sz val="9"/>
        <rFont val="돋움"/>
        <family val="3"/>
        <charset val="129"/>
      </rPr>
      <t>대구경북환경본부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돋움"/>
        <family val="3"/>
        <charset val="129"/>
      </rPr>
      <t>부</t>
    </r>
    <phoneticPr fontId="1" type="noConversion"/>
  </si>
  <si>
    <t>남진모</t>
    <phoneticPr fontId="1" type="noConversion"/>
  </si>
  <si>
    <t>054-734-7971</t>
    <phoneticPr fontId="1" type="noConversion"/>
  </si>
  <si>
    <t>매체별 업무 연계성 분석 및 융합방안 마련</t>
    <phoneticPr fontId="1" type="noConversion"/>
  </si>
  <si>
    <t>빈은미</t>
    <phoneticPr fontId="1" type="noConversion"/>
  </si>
  <si>
    <t>032-590-3154</t>
    <phoneticPr fontId="1" type="noConversion"/>
  </si>
  <si>
    <t>환경분야 성과확인제 운영방안 마련</t>
    <phoneticPr fontId="1" type="noConversion"/>
  </si>
  <si>
    <r>
      <rPr>
        <sz val="9"/>
        <rFont val="돋움"/>
        <family val="3"/>
        <charset val="129"/>
      </rPr>
      <t>본사</t>
    </r>
    <r>
      <rPr>
        <sz val="9"/>
        <rFont val="datum"/>
        <family val="3"/>
        <charset val="129"/>
      </rPr>
      <t xml:space="preserve"> </t>
    </r>
    <r>
      <rPr>
        <sz val="9"/>
        <rFont val="돋움"/>
        <family val="3"/>
        <charset val="129"/>
      </rPr>
      <t>글로벌전략실</t>
    </r>
    <r>
      <rPr>
        <sz val="9"/>
        <rFont val="datum"/>
        <family val="3"/>
        <charset val="129"/>
      </rPr>
      <t xml:space="preserve"> </t>
    </r>
    <r>
      <rPr>
        <sz val="9"/>
        <rFont val="돋움"/>
        <family val="3"/>
        <charset val="129"/>
      </rPr>
      <t>미래전략부</t>
    </r>
    <phoneticPr fontId="1" type="noConversion"/>
  </si>
  <si>
    <t>영월군 영월정수장 방사상집수정 물품(수정펌프) 구매</t>
    <phoneticPr fontId="1" type="noConversion"/>
  </si>
  <si>
    <t>심정용펌프</t>
    <phoneticPr fontId="1" type="noConversion"/>
  </si>
  <si>
    <t>강원환경본부 수도통합운영센터 운영관리부</t>
    <phoneticPr fontId="1" type="noConversion"/>
  </si>
  <si>
    <t>김진영</t>
    <phoneticPr fontId="1" type="noConversion"/>
  </si>
  <si>
    <t>033-812-3808</t>
    <phoneticPr fontId="1" type="noConversion"/>
  </si>
  <si>
    <t>4</t>
    <phoneticPr fontId="34" type="noConversion"/>
  </si>
  <si>
    <t>5</t>
    <phoneticPr fontId="34" type="noConversion"/>
  </si>
  <si>
    <t>예산군 평촌·노화 농어촌마을하수도 정비사업(수중펌프)</t>
    <phoneticPr fontId="1" type="noConversion"/>
  </si>
  <si>
    <t>예산군 평촌·노화 농어촌마을하수도 정비사업 관급자재(스크린)</t>
    <phoneticPr fontId="1" type="noConversion"/>
  </si>
  <si>
    <t>예산군 평촌·노화 농어촌마을하수도 정비사업 관급자재(공법기자재)</t>
    <phoneticPr fontId="1" type="noConversion"/>
  </si>
  <si>
    <t>예산군 평촌·노화 농어촌마을하수도 정비사업 관급자재(공법제어반)</t>
    <phoneticPr fontId="1" type="noConversion"/>
  </si>
  <si>
    <t>예산군 평촌·노화 농어촌마을하수도 정비사업 관급자재(탈취기)</t>
    <phoneticPr fontId="1" type="noConversion"/>
  </si>
  <si>
    <t>200</t>
  </si>
  <si>
    <t>201</t>
  </si>
  <si>
    <t>202</t>
  </si>
  <si>
    <t>203</t>
  </si>
  <si>
    <t>204</t>
  </si>
  <si>
    <t>변국현</t>
    <phoneticPr fontId="1" type="noConversion"/>
  </si>
  <si>
    <t>010-4505-0669</t>
    <phoneticPr fontId="1" type="noConversion"/>
  </si>
  <si>
    <t>수중펌프</t>
    <phoneticPr fontId="1" type="noConversion"/>
  </si>
  <si>
    <t>충청권환경본부 환경시설관리처 시설사업3부</t>
    <phoneticPr fontId="1" type="noConversion"/>
  </si>
  <si>
    <t>스크린</t>
    <phoneticPr fontId="1" type="noConversion"/>
  </si>
  <si>
    <t>공법제어반</t>
    <phoneticPr fontId="1" type="noConversion"/>
  </si>
  <si>
    <t>탈취기</t>
    <phoneticPr fontId="1" type="noConversion"/>
  </si>
  <si>
    <t>중앙조달</t>
    <phoneticPr fontId="1" type="noConversion"/>
  </si>
  <si>
    <t>「화학안전 사업장 조성 지원사업」 운영지원 용역</t>
    <phoneticPr fontId="1" type="noConversion"/>
  </si>
  <si>
    <t>협상에 의한 계약</t>
    <phoneticPr fontId="1" type="noConversion"/>
  </si>
  <si>
    <t>이은경</t>
    <phoneticPr fontId="1" type="noConversion"/>
  </si>
  <si>
    <t>032-590-4978</t>
    <phoneticPr fontId="1" type="noConversion"/>
  </si>
  <si>
    <t>「화학안전 사업장 조성 지원사업」 사후관리 용역</t>
    <phoneticPr fontId="1" type="noConversion"/>
  </si>
  <si>
    <t>최청송</t>
    <phoneticPr fontId="1" type="noConversion"/>
  </si>
  <si>
    <t>032-590-4983</t>
    <phoneticPr fontId="1" type="noConversion"/>
  </si>
  <si>
    <t>유해화학물질 취급시설 안전진단 고도화 방안 마련 용역</t>
    <phoneticPr fontId="1" type="noConversion"/>
  </si>
  <si>
    <t>박현웅</t>
    <phoneticPr fontId="1" type="noConversion"/>
  </si>
  <si>
    <t>032-590-4980</t>
    <phoneticPr fontId="1" type="noConversion"/>
  </si>
  <si>
    <r>
      <rPr>
        <sz val="9"/>
        <rFont val="돋움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케이블트레이</t>
    </r>
    <phoneticPr fontId="1" type="noConversion"/>
  </si>
  <si>
    <t>케이블트레이</t>
    <phoneticPr fontId="1" type="noConversion"/>
  </si>
  <si>
    <t>종합쇼핑몰</t>
    <phoneticPr fontId="1" type="noConversion"/>
  </si>
  <si>
    <t>김민혁</t>
    <phoneticPr fontId="1" type="noConversion"/>
  </si>
  <si>
    <t>070-4489-0607</t>
    <phoneticPr fontId="1" type="noConversion"/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</si>
  <si>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</si>
  <si>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</si>
  <si>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</si>
  <si>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</si>
  <si>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</si>
  <si>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</si>
  <si>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</si>
  <si>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</si>
  <si>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</si>
  <si>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</si>
  <si>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</si>
  <si>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</si>
  <si>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</si>
  <si>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</si>
  <si>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</si>
  <si>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</si>
  <si>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</si>
  <si>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</si>
  <si>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</si>
  <si>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</si>
  <si>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</si>
  <si>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</si>
  <si>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</si>
  <si>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광주전남제주환경본부 환경시설관리처 시설사업1부</t>
    <phoneticPr fontId="1" type="noConversion"/>
  </si>
  <si>
    <t>맹성재</t>
    <phoneticPr fontId="1" type="noConversion"/>
  </si>
  <si>
    <t>070-4489-0606</t>
    <phoneticPr fontId="1" type="noConversion"/>
  </si>
  <si>
    <t>제주 공공하수처리시설 현대화사업 오수펌프</t>
    <phoneticPr fontId="1" type="noConversion"/>
  </si>
  <si>
    <t>오수펌프</t>
    <phoneticPr fontId="1" type="noConversion"/>
  </si>
  <si>
    <t>제주 공공하수처리시설 현대화사업 부스터펌프</t>
    <phoneticPr fontId="1" type="noConversion"/>
  </si>
  <si>
    <t>부스터펌프</t>
    <phoneticPr fontId="1" type="noConversion"/>
  </si>
  <si>
    <t>제주 공공하수처리시설 현대화사업 정량펌프</t>
    <phoneticPr fontId="1" type="noConversion"/>
  </si>
  <si>
    <t>정량펌프</t>
    <phoneticPr fontId="1" type="noConversion"/>
  </si>
  <si>
    <t>제주 공공하수처리시설 현대화사업 슬러지펌프</t>
    <phoneticPr fontId="1" type="noConversion"/>
  </si>
  <si>
    <t>슬러지펌프</t>
    <phoneticPr fontId="1" type="noConversion"/>
  </si>
  <si>
    <t>제주 공공하수처리시설 현대화사업 수중펌프</t>
    <phoneticPr fontId="1" type="noConversion"/>
  </si>
  <si>
    <t>제주 공공하수처리시설 현대화사업 스컴제거기</t>
    <phoneticPr fontId="1" type="noConversion"/>
  </si>
  <si>
    <t>스컴제거기</t>
    <phoneticPr fontId="1" type="noConversion"/>
  </si>
  <si>
    <t>제주 공공하수처리시설 현대화사업 호이스트</t>
    <phoneticPr fontId="1" type="noConversion"/>
  </si>
  <si>
    <t>호이스트</t>
    <phoneticPr fontId="1" type="noConversion"/>
  </si>
  <si>
    <t>제주 공공하수처리시설 현대화사업 천정크레인</t>
    <phoneticPr fontId="1" type="noConversion"/>
  </si>
  <si>
    <t>천정크레인</t>
    <phoneticPr fontId="1" type="noConversion"/>
  </si>
  <si>
    <t>제주 공공하수처리시설 현대화사업 스크류컨베이어</t>
    <phoneticPr fontId="1" type="noConversion"/>
  </si>
  <si>
    <t>스크류컨베이어</t>
    <phoneticPr fontId="1" type="noConversion"/>
  </si>
  <si>
    <t>제주 공공하수처리시설 현대화사업 약품탱크</t>
    <phoneticPr fontId="1" type="noConversion"/>
  </si>
  <si>
    <t>약품탱크</t>
    <phoneticPr fontId="1" type="noConversion"/>
  </si>
  <si>
    <t>제주 공공하수처리시설 현대화사업 온수탱크</t>
    <phoneticPr fontId="1" type="noConversion"/>
  </si>
  <si>
    <t>온수탱크</t>
    <phoneticPr fontId="1" type="noConversion"/>
  </si>
  <si>
    <t>제주 공공하수처리시설 현대화사업 교반기</t>
    <phoneticPr fontId="1" type="noConversion"/>
  </si>
  <si>
    <t>교반기</t>
    <phoneticPr fontId="1" type="noConversion"/>
  </si>
  <si>
    <t>제주 공공하수처리시설 현대화사업 송풍기</t>
    <phoneticPr fontId="1" type="noConversion"/>
  </si>
  <si>
    <t>송풍기</t>
    <phoneticPr fontId="1" type="noConversion"/>
  </si>
  <si>
    <t>제주 공공하수처리시설 현대화사업 열교환기</t>
    <phoneticPr fontId="1" type="noConversion"/>
  </si>
  <si>
    <t>열교환기</t>
    <phoneticPr fontId="1" type="noConversion"/>
  </si>
  <si>
    <t>제주 공공하수처리시설 현대화사업 수문밸브</t>
    <phoneticPr fontId="1" type="noConversion"/>
  </si>
  <si>
    <t>수문밸브</t>
    <phoneticPr fontId="1" type="noConversion"/>
  </si>
  <si>
    <t>제주 공공하수처리시설 현대화사업 탈취기(고농도)</t>
    <phoneticPr fontId="1" type="noConversion"/>
  </si>
  <si>
    <t>제주 공공하수처리시설 현대화사업 버터플라이밸브(전동)</t>
    <phoneticPr fontId="1" type="noConversion"/>
  </si>
  <si>
    <t>버터플라이밸브</t>
    <phoneticPr fontId="1" type="noConversion"/>
  </si>
  <si>
    <t>제주 공공하수처리시설 현대화사업 버터플라이밸브(수동)</t>
    <phoneticPr fontId="1" type="noConversion"/>
  </si>
  <si>
    <t>제주 공공하수처리시설 현대화사업 공기여과기</t>
    <phoneticPr fontId="1" type="noConversion"/>
  </si>
  <si>
    <t>공기여과기</t>
    <phoneticPr fontId="1" type="noConversion"/>
  </si>
  <si>
    <t>제주 공공하수처리시설 현대화사업 게이트밸브</t>
    <phoneticPr fontId="1" type="noConversion"/>
  </si>
  <si>
    <t>게이트밸브</t>
    <phoneticPr fontId="1" type="noConversion"/>
  </si>
  <si>
    <t>제주 공공하수처리시설 현대화사업 체크밸브</t>
    <phoneticPr fontId="1" type="noConversion"/>
  </si>
  <si>
    <t>체브밸브</t>
    <phoneticPr fontId="1" type="noConversion"/>
  </si>
  <si>
    <t>제주 공공하수처리시설 현대화사업 급기 및 배기설비</t>
    <phoneticPr fontId="1" type="noConversion"/>
  </si>
  <si>
    <t>건축기계</t>
    <phoneticPr fontId="1" type="noConversion"/>
  </si>
  <si>
    <t>김해시 대동첨담일반산업단지 완충저류시설 설치사업</t>
    <phoneticPr fontId="1" type="noConversion"/>
  </si>
  <si>
    <r>
      <rPr>
        <sz val="9"/>
        <color rgb="FF333333"/>
        <rFont val="맑은 고딕"/>
        <family val="3"/>
        <charset val="129"/>
      </rPr>
      <t>토목</t>
    </r>
  </si>
  <si>
    <r>
      <rPr>
        <sz val="9"/>
        <color rgb="FF333333"/>
        <rFont val="맑은 고딕"/>
        <family val="3"/>
        <charset val="129"/>
      </rPr>
      <t>적격심사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</si>
  <si>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수생태시설처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수생태설계부</t>
    </r>
  </si>
  <si>
    <t>경상남도</t>
    <phoneticPr fontId="1" type="noConversion"/>
  </si>
  <si>
    <t>정상훈</t>
    <phoneticPr fontId="1" type="noConversion"/>
  </si>
  <si>
    <t>032-590-4508</t>
    <phoneticPr fontId="1" type="noConversion"/>
  </si>
  <si>
    <t>032-590-4594</t>
    <phoneticPr fontId="34" type="noConversion"/>
  </si>
  <si>
    <t>박상진</t>
    <phoneticPr fontId="34" type="noConversion"/>
  </si>
  <si>
    <t>5</t>
    <phoneticPr fontId="1" type="noConversion"/>
  </si>
  <si>
    <t>가평군 청평 설악 하수관로 CCTV 조사용역</t>
    <phoneticPr fontId="1" type="noConversion"/>
  </si>
  <si>
    <t>김대영</t>
    <phoneticPr fontId="1" type="noConversion"/>
  </si>
  <si>
    <t>031-581-0505</t>
    <phoneticPr fontId="1" type="noConversion"/>
  </si>
  <si>
    <r>
      <rPr>
        <sz val="9"/>
        <color theme="1"/>
        <rFont val="맑은 고딕"/>
        <family val="3"/>
        <charset val="129"/>
      </rPr>
      <t>가평군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청평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설악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하수관로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datum"/>
        <family val="2"/>
      </rPr>
      <t>GIS DB 구축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용역</t>
    </r>
    <phoneticPr fontId="1" type="noConversion"/>
  </si>
  <si>
    <r>
      <rPr>
        <sz val="9"/>
        <color theme="1"/>
        <rFont val="맑은 고딕"/>
        <family val="3"/>
        <charset val="129"/>
      </rPr>
      <t>수도권동부환경본부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환경시설관리처 시설사업2부</t>
    </r>
    <phoneticPr fontId="1" type="noConversion"/>
  </si>
  <si>
    <r>
      <rPr>
        <sz val="9"/>
        <rFont val="맑은 고딕"/>
        <family val="3"/>
        <charset val="129"/>
      </rPr>
      <t>일반경쟁</t>
    </r>
  </si>
  <si>
    <r>
      <rPr>
        <sz val="9"/>
        <rFont val="맑은 고딕"/>
        <family val="3"/>
        <charset val="129"/>
      </rPr>
      <t>적격심사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</si>
  <si>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환경에너지시설처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에너지설계부</t>
    </r>
  </si>
  <si>
    <t>4</t>
    <phoneticPr fontId="1" type="noConversion"/>
  </si>
  <si>
    <t>일반용역</t>
    <phoneticPr fontId="1" type="noConversion"/>
  </si>
  <si>
    <t>홍민</t>
    <phoneticPr fontId="1" type="noConversion"/>
  </si>
  <si>
    <t>032-590-4581</t>
    <phoneticPr fontId="1" type="noConversion"/>
  </si>
  <si>
    <t>㈜에너지드림 매립시설 정밀조사 및 운영방안 제시</t>
    <phoneticPr fontId="1" type="noConversion"/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</si>
  <si>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소각시설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측정분석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</si>
  <si>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환경에너지시설처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폐기물시설진단부</t>
    </r>
  </si>
  <si>
    <r>
      <rPr>
        <sz val="9"/>
        <rFont val="맑은 고딕"/>
        <family val="3"/>
        <charset val="129"/>
      </rPr>
      <t>우태성</t>
    </r>
  </si>
  <si>
    <t>032-590-4629</t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</si>
  <si>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소각시설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폐기물성상조사</t>
    </r>
  </si>
  <si>
    <r>
      <rPr>
        <sz val="9"/>
        <color rgb="FF333333"/>
        <rFont val="돋움"/>
        <family val="3"/>
        <charset val="129"/>
      </rPr>
      <t>평택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돋움"/>
        <family val="3"/>
        <charset val="129"/>
      </rPr>
      <t>브레인산업단지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돋움"/>
        <family val="3"/>
        <charset val="129"/>
      </rPr>
      <t>공공폐수</t>
    </r>
    <r>
      <rPr>
        <sz val="9"/>
        <color rgb="FF333333"/>
        <rFont val="datum"/>
        <family val="2"/>
      </rPr>
      <t>(1-2</t>
    </r>
    <r>
      <rPr>
        <sz val="9"/>
        <color rgb="FF333333"/>
        <rFont val="돋움"/>
        <family val="3"/>
        <charset val="129"/>
      </rPr>
      <t>단계</t>
    </r>
    <r>
      <rPr>
        <sz val="9"/>
        <color rgb="FF333333"/>
        <rFont val="datum"/>
        <family val="2"/>
      </rPr>
      <t xml:space="preserve">) </t>
    </r>
    <r>
      <rPr>
        <sz val="9"/>
        <color rgb="FF333333"/>
        <rFont val="돋움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돋움"/>
        <family val="3"/>
        <charset val="129"/>
      </rPr>
      <t>시설공사</t>
    </r>
    <phoneticPr fontId="1" type="noConversion"/>
  </si>
  <si>
    <t>환경설비</t>
    <phoneticPr fontId="1" type="noConversion"/>
  </si>
  <si>
    <t>이창헌</t>
    <phoneticPr fontId="1" type="noConversion"/>
  </si>
  <si>
    <t>032-590-4517</t>
    <phoneticPr fontId="1" type="noConversion"/>
  </si>
  <si>
    <t>경기도</t>
    <phoneticPr fontId="1" type="noConversion"/>
  </si>
  <si>
    <t>6</t>
    <phoneticPr fontId="1" type="noConversion"/>
  </si>
  <si>
    <t>일반경쟁</t>
    <phoneticPr fontId="34" type="noConversion"/>
  </si>
  <si>
    <t>황인옥</t>
    <phoneticPr fontId="1" type="noConversion"/>
  </si>
  <si>
    <t>041-662-7650</t>
    <phoneticPr fontId="1" type="noConversion"/>
  </si>
  <si>
    <t>228</t>
  </si>
  <si>
    <t>229</t>
  </si>
  <si>
    <t>서산시 자원회수(소각)시설 설치사업 관급자재(물탱크)</t>
    <phoneticPr fontId="1" type="noConversion"/>
  </si>
  <si>
    <t>물탱크</t>
    <phoneticPr fontId="1" type="noConversion"/>
  </si>
  <si>
    <t>규격가격동시입찰</t>
    <phoneticPr fontId="1" type="noConversion"/>
  </si>
  <si>
    <t>서산시 자원회수(소각)시설 설치사업 관급자재(온수탱크)</t>
    <phoneticPr fontId="1" type="noConversion"/>
  </si>
  <si>
    <t>자동차 환경 빅데이터 구축 4차</t>
  </si>
  <si>
    <t>친환경모빌리티처 자동차운행관리부</t>
  </si>
  <si>
    <t>홍효진</t>
  </si>
  <si>
    <t>032-590-5020</t>
  </si>
  <si>
    <t>자동차 환경 빅데이터 구축 4차 감리</t>
  </si>
  <si>
    <t>이예은</t>
  </si>
  <si>
    <t>한국환경공단 인재개발원 개인하수처리시설 위탁 운영</t>
    <phoneticPr fontId="34" type="noConversion"/>
  </si>
  <si>
    <t>경영기획본부 인재개발원 인재개발부</t>
    <phoneticPr fontId="34" type="noConversion"/>
  </si>
  <si>
    <t>노현수</t>
    <phoneticPr fontId="34" type="noConversion"/>
  </si>
  <si>
    <t>043-640-6418</t>
    <phoneticPr fontId="34" type="noConversion"/>
  </si>
  <si>
    <r>
      <rPr>
        <sz val="9"/>
        <rFont val="돋움"/>
        <family val="3"/>
        <charset val="129"/>
      </rPr>
      <t>청주시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오송생명과학단지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설치사업</t>
    </r>
    <r>
      <rPr>
        <sz val="9"/>
        <rFont val="datum"/>
        <family val="2"/>
      </rPr>
      <t xml:space="preserve">  </t>
    </r>
    <r>
      <rPr>
        <sz val="9"/>
        <rFont val="돋움"/>
        <family val="3"/>
        <charset val="129"/>
      </rPr>
      <t>건설폐기물</t>
    </r>
    <r>
      <rPr>
        <sz val="9"/>
        <rFont val="datum"/>
        <family val="2"/>
      </rPr>
      <t>(</t>
    </r>
    <r>
      <rPr>
        <sz val="9"/>
        <rFont val="돋움"/>
        <family val="3"/>
        <charset val="129"/>
      </rPr>
      <t>폐아스콘</t>
    </r>
    <r>
      <rPr>
        <sz val="9"/>
        <rFont val="datum"/>
        <family val="2"/>
      </rPr>
      <t xml:space="preserve">) </t>
    </r>
    <r>
      <rPr>
        <sz val="9"/>
        <rFont val="돋움"/>
        <family val="3"/>
        <charset val="129"/>
      </rPr>
      <t>처리</t>
    </r>
    <r>
      <rPr>
        <sz val="9"/>
        <rFont val="돋움"/>
        <family val="3"/>
        <charset val="129"/>
      </rPr>
      <t>용역</t>
    </r>
    <phoneticPr fontId="34" type="noConversion"/>
  </si>
  <si>
    <t>충청권환경본부 환경시설관리처 시설사업1부</t>
    <phoneticPr fontId="34" type="noConversion"/>
  </si>
  <si>
    <t>최호용</t>
    <phoneticPr fontId="34" type="noConversion"/>
  </si>
  <si>
    <t>043-238-9309</t>
    <phoneticPr fontId="34" type="noConversion"/>
  </si>
  <si>
    <r>
      <rPr>
        <sz val="9"/>
        <rFont val="돋움"/>
        <family val="3"/>
        <charset val="129"/>
      </rPr>
      <t>청주시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오송생명과학단지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설치사업</t>
    </r>
    <r>
      <rPr>
        <sz val="9"/>
        <rFont val="datum"/>
        <family val="2"/>
      </rPr>
      <t xml:space="preserve">  </t>
    </r>
    <r>
      <rPr>
        <sz val="9"/>
        <rFont val="돋움"/>
        <family val="3"/>
        <charset val="129"/>
      </rPr>
      <t>건설폐기물</t>
    </r>
    <r>
      <rPr>
        <sz val="9"/>
        <rFont val="datum"/>
        <family val="2"/>
      </rPr>
      <t>(</t>
    </r>
    <r>
      <rPr>
        <sz val="9"/>
        <rFont val="돋움"/>
        <family val="3"/>
        <charset val="129"/>
      </rPr>
      <t>폐콘크리트</t>
    </r>
    <r>
      <rPr>
        <sz val="9"/>
        <rFont val="datum"/>
        <family val="2"/>
      </rPr>
      <t xml:space="preserve">) </t>
    </r>
    <r>
      <rPr>
        <sz val="9"/>
        <rFont val="돋움"/>
        <family val="3"/>
        <charset val="129"/>
      </rPr>
      <t>처리용역</t>
    </r>
    <phoneticPr fontId="34" type="noConversion"/>
  </si>
  <si>
    <r>
      <rPr>
        <sz val="9"/>
        <rFont val="돋움"/>
        <family val="3"/>
        <charset val="129"/>
      </rPr>
      <t>청주시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오송생명과학단지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설치사업</t>
    </r>
    <r>
      <rPr>
        <sz val="9"/>
        <rFont val="datum"/>
        <family val="2"/>
      </rPr>
      <t xml:space="preserve">  </t>
    </r>
    <r>
      <rPr>
        <sz val="9"/>
        <rFont val="돋움"/>
        <family val="3"/>
        <charset val="129"/>
      </rPr>
      <t>건설폐기물</t>
    </r>
    <r>
      <rPr>
        <sz val="9"/>
        <rFont val="datum"/>
        <family val="2"/>
      </rPr>
      <t>(</t>
    </r>
    <r>
      <rPr>
        <sz val="9"/>
        <rFont val="돋움"/>
        <family val="3"/>
        <charset val="129"/>
      </rPr>
      <t>혼합폐기물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건설폐재류</t>
    </r>
    <r>
      <rPr>
        <sz val="9"/>
        <rFont val="datum"/>
        <family val="2"/>
      </rPr>
      <t xml:space="preserve">) </t>
    </r>
    <r>
      <rPr>
        <sz val="9"/>
        <rFont val="돋움"/>
        <family val="3"/>
        <charset val="129"/>
      </rPr>
      <t>처리용역</t>
    </r>
    <phoneticPr fontId="34" type="noConversion"/>
  </si>
  <si>
    <t>코트디부아르 상수급수 연결 사업 초청연수 운영</t>
    <phoneticPr fontId="34" type="noConversion"/>
  </si>
  <si>
    <t>본사 글로벌전략실 해외사업부</t>
    <phoneticPr fontId="34" type="noConversion"/>
  </si>
  <si>
    <t>코티디부아르 상수급수 연결 사업 초청연수 항공권 구매대행</t>
    <phoneticPr fontId="34" type="noConversion"/>
  </si>
  <si>
    <t>이경진</t>
    <phoneticPr fontId="34" type="noConversion"/>
  </si>
  <si>
    <t>032-590-3163</t>
    <phoneticPr fontId="34" type="noConversion"/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</si>
  <si>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환경에너지시설처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에너지설계부</t>
    </r>
  </si>
  <si>
    <r>
      <rPr>
        <sz val="9"/>
        <color rgb="FF333333"/>
        <rFont val="맑은 고딕"/>
        <family val="3"/>
        <charset val="129"/>
      </rPr>
      <t>수원시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자원회수시설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개선사업</t>
    </r>
    <phoneticPr fontId="1" type="noConversion"/>
  </si>
  <si>
    <r>
      <rPr>
        <sz val="9"/>
        <color rgb="FF333333"/>
        <rFont val="맑은 고딕"/>
        <family val="3"/>
        <charset val="129"/>
      </rPr>
      <t>환경설비</t>
    </r>
    <phoneticPr fontId="1" type="noConversion"/>
  </si>
  <si>
    <r>
      <rPr>
        <sz val="9"/>
        <color rgb="FF333333"/>
        <rFont val="맑은 고딕"/>
        <family val="3"/>
        <charset val="129"/>
      </rPr>
      <t>일괄입찰</t>
    </r>
    <phoneticPr fontId="1" type="noConversion"/>
  </si>
  <si>
    <r>
      <rPr>
        <sz val="9"/>
        <color rgb="FF333333"/>
        <rFont val="맑은 고딕"/>
        <family val="3"/>
        <charset val="129"/>
      </rPr>
      <t>이상엽</t>
    </r>
    <phoneticPr fontId="1" type="noConversion"/>
  </si>
  <si>
    <t>032-590-4608</t>
    <phoneticPr fontId="1" type="noConversion"/>
  </si>
  <si>
    <r>
      <rPr>
        <sz val="9"/>
        <color rgb="FF333333"/>
        <rFont val="맑은 고딕"/>
        <family val="3"/>
        <charset val="129"/>
      </rPr>
      <t>경기도</t>
    </r>
    <phoneticPr fontId="1" type="noConversion"/>
  </si>
  <si>
    <r>
      <rPr>
        <sz val="9"/>
        <rFont val="돋움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color rgb="FFFF0000"/>
        <rFont val="돋움"/>
        <family val="3"/>
        <charset val="129"/>
      </rPr>
      <t>플랩</t>
    </r>
    <r>
      <rPr>
        <sz val="9"/>
        <rFont val="돋움"/>
        <family val="3"/>
        <charset val="129"/>
      </rPr>
      <t>밸브</t>
    </r>
    <r>
      <rPr>
        <sz val="9"/>
        <rFont val="datum"/>
        <family val="2"/>
      </rPr>
      <t>)</t>
    </r>
    <phoneticPr fontId="34" type="noConversion"/>
  </si>
  <si>
    <r>
      <rPr>
        <sz val="9"/>
        <rFont val="돋움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color rgb="FFFF0000"/>
        <rFont val="돋움"/>
        <family val="3"/>
        <charset val="129"/>
      </rPr>
      <t>버터플라이</t>
    </r>
    <r>
      <rPr>
        <sz val="9"/>
        <rFont val="돋움"/>
        <family val="3"/>
        <charset val="129"/>
      </rPr>
      <t>밸브</t>
    </r>
    <r>
      <rPr>
        <sz val="9"/>
        <rFont val="datum"/>
        <family val="2"/>
      </rPr>
      <t>)</t>
    </r>
    <phoneticPr fontId="34" type="noConversion"/>
  </si>
  <si>
    <r>
      <rPr>
        <sz val="9"/>
        <color rgb="FFFF0000"/>
        <rFont val="돋움"/>
        <family val="3"/>
        <charset val="129"/>
      </rPr>
      <t>기존물품명</t>
    </r>
    <r>
      <rPr>
        <sz val="9"/>
        <color rgb="FFFF0000"/>
        <rFont val="datum"/>
      </rPr>
      <t xml:space="preserve">: </t>
    </r>
    <r>
      <rPr>
        <sz val="9"/>
        <color rgb="FFFF0000"/>
        <rFont val="돋움"/>
        <family val="3"/>
        <charset val="129"/>
      </rPr>
      <t>역수방지밸브</t>
    </r>
    <r>
      <rPr>
        <sz val="9"/>
        <color rgb="FFFF0000"/>
        <rFont val="datum"/>
      </rPr>
      <t xml:space="preserve">, </t>
    </r>
    <r>
      <rPr>
        <sz val="9"/>
        <color rgb="FFFF0000"/>
        <rFont val="돋움"/>
        <family val="3"/>
        <charset val="129"/>
      </rPr>
      <t>기존예산액</t>
    </r>
    <r>
      <rPr>
        <sz val="9"/>
        <color rgb="FFFF0000"/>
        <rFont val="datum"/>
      </rPr>
      <t>: 29,457,000</t>
    </r>
    <phoneticPr fontId="34" type="noConversion"/>
  </si>
  <si>
    <r>
      <rPr>
        <sz val="9"/>
        <color rgb="FFFF0000"/>
        <rFont val="돋움"/>
        <family val="3"/>
        <charset val="129"/>
      </rPr>
      <t>기존물품명</t>
    </r>
    <r>
      <rPr>
        <sz val="9"/>
        <color rgb="FFFF0000"/>
        <rFont val="datum"/>
      </rPr>
      <t xml:space="preserve">: </t>
    </r>
    <r>
      <rPr>
        <sz val="9"/>
        <color rgb="FFFF0000"/>
        <rFont val="돋움"/>
        <family val="3"/>
        <charset val="129"/>
      </rPr>
      <t>토출밸브</t>
    </r>
    <r>
      <rPr>
        <sz val="9"/>
        <color rgb="FFFF0000"/>
        <rFont val="datum"/>
      </rPr>
      <t xml:space="preserve">, </t>
    </r>
    <r>
      <rPr>
        <sz val="9"/>
        <color rgb="FFFF0000"/>
        <rFont val="돋움"/>
        <family val="3"/>
        <charset val="129"/>
      </rPr>
      <t>기존예산액</t>
    </r>
    <r>
      <rPr>
        <sz val="9"/>
        <color rgb="FFFF0000"/>
        <rFont val="datum"/>
      </rPr>
      <t>: 74,712,000</t>
    </r>
    <phoneticPr fontId="34" type="noConversion"/>
  </si>
  <si>
    <t>230</t>
  </si>
  <si>
    <t>231</t>
  </si>
  <si>
    <t>232</t>
  </si>
  <si>
    <t>충청권환경본부 환경시설관리처 시설사업2부</t>
    <phoneticPr fontId="1" type="noConversion"/>
  </si>
  <si>
    <t>박의정</t>
    <phoneticPr fontId="1" type="noConversion"/>
  </si>
  <si>
    <t>043-847-7701</t>
    <phoneticPr fontId="1" type="noConversion"/>
  </si>
  <si>
    <t>제진기</t>
    <phoneticPr fontId="1" type="noConversion"/>
  </si>
  <si>
    <t>수문</t>
    <phoneticPr fontId="1" type="noConversion"/>
  </si>
  <si>
    <t>신축관</t>
    <phoneticPr fontId="1" type="noConversion"/>
  </si>
  <si>
    <r>
      <rPr>
        <sz val="9"/>
        <color theme="1"/>
        <rFont val="맑은 고딕"/>
        <family val="3"/>
        <charset val="129"/>
      </rPr>
      <t>충주시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충주천배수분구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도시침수예방사업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관급자재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3"/>
        <charset val="129"/>
      </rPr>
      <t>제진기</t>
    </r>
    <r>
      <rPr>
        <sz val="9"/>
        <color theme="1"/>
        <rFont val="Arial"/>
        <family val="2"/>
      </rPr>
      <t>)</t>
    </r>
    <phoneticPr fontId="1" type="noConversion"/>
  </si>
  <si>
    <r>
      <rPr>
        <sz val="9"/>
        <color theme="1"/>
        <rFont val="맑은 고딕"/>
        <family val="3"/>
        <charset val="129"/>
      </rPr>
      <t>충주시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충주천배수분구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도시침수예방사업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관급자재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3"/>
        <charset val="129"/>
      </rPr>
      <t>수문</t>
    </r>
    <r>
      <rPr>
        <sz val="9"/>
        <color theme="1"/>
        <rFont val="Arial"/>
        <family val="2"/>
      </rPr>
      <t>)</t>
    </r>
    <phoneticPr fontId="1" type="noConversion"/>
  </si>
  <si>
    <r>
      <rPr>
        <sz val="9"/>
        <color theme="1"/>
        <rFont val="맑은 고딕"/>
        <family val="3"/>
        <charset val="129"/>
      </rPr>
      <t>충주시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충주천배수분구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도시침수예방사업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3"/>
        <charset val="129"/>
      </rPr>
      <t>관급자재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3"/>
        <charset val="129"/>
      </rPr>
      <t>신축관</t>
    </r>
    <r>
      <rPr>
        <sz val="9"/>
        <color theme="1"/>
        <rFont val="Arial"/>
        <family val="2"/>
      </rPr>
      <t>)</t>
    </r>
    <phoneticPr fontId="1" type="noConversion"/>
  </si>
  <si>
    <t>청주오송완충 잡석</t>
  </si>
  <si>
    <t>잡석</t>
    <phoneticPr fontId="1" type="noConversion"/>
  </si>
  <si>
    <t>233</t>
  </si>
  <si>
    <t>6</t>
    <phoneticPr fontId="34" type="noConversion"/>
  </si>
  <si>
    <t>국외출장 항공권 발권 및 부대업무 대행 여행사 운용 용역</t>
  </si>
  <si>
    <t>신영섭</t>
  </si>
  <si>
    <t>032-590-3166</t>
    <phoneticPr fontId="34" type="noConversion"/>
  </si>
  <si>
    <t>234</t>
  </si>
  <si>
    <t>서산시 자원회수(소각)시설 설치사업 관급자재(온수탱크)</t>
  </si>
  <si>
    <t>041-662-7650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</si>
</sst>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4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datum"/>
    </font>
    <font>
      <sz val="9"/>
      <name val="datum"/>
      <family val="2"/>
    </font>
    <font>
      <sz val="9"/>
      <color rgb="FF333333"/>
      <name val="datum"/>
    </font>
    <font>
      <sz val="9"/>
      <color rgb="FF333333"/>
      <name val="datum"/>
      <family val="2"/>
    </font>
    <font>
      <sz val="9"/>
      <color indexed="8"/>
      <name val="datum"/>
      <family val="2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돋움"/>
      <family val="3"/>
      <charset val="129"/>
    </font>
    <font>
      <sz val="9"/>
      <name val="돋움"/>
      <family val="3"/>
      <charset val="129"/>
    </font>
    <font>
      <sz val="9"/>
      <name val="맑은 고딕"/>
      <family val="3"/>
      <charset val="129"/>
    </font>
    <font>
      <sz val="9"/>
      <name val="datum"/>
      <family val="3"/>
      <charset val="129"/>
    </font>
    <font>
      <sz val="9"/>
      <name val="Arial"/>
      <family val="2"/>
    </font>
    <font>
      <sz val="8"/>
      <name val="맑은 고딕"/>
      <family val="2"/>
      <charset val="129"/>
      <scheme val="minor"/>
    </font>
    <font>
      <sz val="9"/>
      <name val="맑은 고딕"/>
      <family val="2"/>
      <scheme val="minor"/>
    </font>
    <font>
      <sz val="9"/>
      <name val="맑은 고딕"/>
      <family val="3"/>
      <charset val="129"/>
      <scheme val="minor"/>
    </font>
    <font>
      <sz val="9"/>
      <color rgb="FF333333"/>
      <name val="맑은 고딕"/>
      <family val="3"/>
      <charset val="129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</font>
    <font>
      <sz val="9"/>
      <color theme="1"/>
      <name val="Arial"/>
      <family val="2"/>
    </font>
    <font>
      <sz val="9"/>
      <color theme="1"/>
      <name val="datum"/>
      <family val="2"/>
    </font>
    <font>
      <sz val="9"/>
      <color theme="1"/>
      <name val="datum"/>
    </font>
    <font>
      <sz val="9"/>
      <color rgb="FFFF0000"/>
      <name val="돋움"/>
      <family val="3"/>
      <charset val="129"/>
    </font>
    <font>
      <sz val="9"/>
      <color rgb="FFFF0000"/>
      <name val="datum"/>
      <family val="2"/>
    </font>
    <font>
      <sz val="9"/>
      <color rgb="FFFF0000"/>
      <name val="datum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2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177" fontId="9" fillId="0" borderId="10" xfId="2" applyNumberFormat="1" applyFont="1" applyBorder="1" applyAlignment="1">
      <alignment horizontal="center" vertical="center" wrapText="1"/>
    </xf>
    <xf numFmtId="178" fontId="9" fillId="0" borderId="11" xfId="1" applyNumberFormat="1" applyFont="1" applyBorder="1" applyAlignment="1">
      <alignment horizontal="center"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1" fillId="0" borderId="0" xfId="2" applyFont="1" applyAlignment="1">
      <alignment vertical="center"/>
    </xf>
    <xf numFmtId="0" fontId="12" fillId="0" borderId="0" xfId="1" applyFont="1" applyAlignment="1"/>
    <xf numFmtId="0" fontId="13" fillId="0" borderId="0" xfId="1" applyFont="1" applyBorder="1" applyAlignment="1"/>
    <xf numFmtId="0" fontId="12" fillId="0" borderId="0" xfId="1" applyFont="1" applyBorder="1" applyAlignment="1"/>
    <xf numFmtId="0" fontId="14" fillId="0" borderId="0" xfId="1" applyFont="1" applyAlignment="1"/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left"/>
    </xf>
    <xf numFmtId="0" fontId="14" fillId="0" borderId="0" xfId="1" applyFont="1" applyBorder="1" applyAlignment="1"/>
    <xf numFmtId="0" fontId="15" fillId="0" borderId="0" xfId="1" applyFont="1" applyAlignment="1"/>
    <xf numFmtId="0" fontId="15" fillId="0" borderId="0" xfId="1" applyFont="1" applyBorder="1" applyAlignment="1"/>
    <xf numFmtId="0" fontId="16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78" fontId="9" fillId="0" borderId="13" xfId="1" applyNumberFormat="1" applyFont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49" fontId="19" fillId="3" borderId="6" xfId="0" applyNumberFormat="1" applyFont="1" applyFill="1" applyBorder="1" applyAlignment="1">
      <alignment horizontal="center" vertical="center" wrapText="1"/>
    </xf>
    <xf numFmtId="49" fontId="20" fillId="3" borderId="6" xfId="0" applyNumberFormat="1" applyFont="1" applyFill="1" applyBorder="1" applyAlignment="1">
      <alignment horizontal="center" vertical="center" wrapText="1"/>
    </xf>
    <xf numFmtId="49" fontId="21" fillId="0" borderId="6" xfId="0" applyNumberFormat="1" applyFont="1" applyFill="1" applyBorder="1" applyAlignment="1">
      <alignment horizontal="center" vertical="center" wrapText="1"/>
    </xf>
    <xf numFmtId="49" fontId="22" fillId="0" borderId="6" xfId="0" applyNumberFormat="1" applyFont="1" applyFill="1" applyBorder="1" applyAlignment="1">
      <alignment horizontal="left" vertical="center" wrapText="1"/>
    </xf>
    <xf numFmtId="177" fontId="22" fillId="0" borderId="6" xfId="0" applyNumberFormat="1" applyFont="1" applyFill="1" applyBorder="1" applyAlignment="1">
      <alignment horizontal="right" vertical="center" wrapText="1"/>
    </xf>
    <xf numFmtId="0" fontId="26" fillId="0" borderId="0" xfId="1" applyFont="1" applyBorder="1" applyAlignment="1"/>
    <xf numFmtId="0" fontId="26" fillId="0" borderId="0" xfId="1" applyFont="1" applyBorder="1" applyAlignment="1">
      <alignment vertical="center"/>
    </xf>
    <xf numFmtId="0" fontId="27" fillId="0" borderId="0" xfId="1" applyFont="1" applyBorder="1" applyAlignment="1"/>
    <xf numFmtId="41" fontId="28" fillId="0" borderId="0" xfId="2" applyFont="1" applyBorder="1" applyAlignment="1"/>
    <xf numFmtId="41" fontId="28" fillId="0" borderId="0" xfId="2" applyFont="1" applyFill="1" applyBorder="1" applyAlignment="1"/>
    <xf numFmtId="0" fontId="27" fillId="0" borderId="0" xfId="1" applyFont="1" applyAlignment="1"/>
    <xf numFmtId="49" fontId="30" fillId="0" borderId="6" xfId="0" applyNumberFormat="1" applyFont="1" applyFill="1" applyBorder="1" applyAlignment="1">
      <alignment horizontal="center" vertical="center" wrapText="1"/>
    </xf>
    <xf numFmtId="0" fontId="21" fillId="0" borderId="6" xfId="0" applyNumberFormat="1" applyFont="1" applyFill="1" applyBorder="1" applyAlignment="1">
      <alignment horizontal="center" vertical="center" wrapText="1"/>
    </xf>
    <xf numFmtId="49" fontId="30" fillId="0" borderId="6" xfId="0" applyNumberFormat="1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 wrapText="1"/>
    </xf>
    <xf numFmtId="49" fontId="24" fillId="0" borderId="6" xfId="0" applyNumberFormat="1" applyFont="1" applyFill="1" applyBorder="1" applyAlignment="1">
      <alignment horizontal="left" vertical="center" wrapText="1"/>
    </xf>
    <xf numFmtId="177" fontId="25" fillId="0" borderId="6" xfId="0" applyNumberFormat="1" applyFont="1" applyFill="1" applyBorder="1">
      <alignment vertical="center"/>
    </xf>
    <xf numFmtId="49" fontId="29" fillId="0" borderId="6" xfId="0" applyNumberFormat="1" applyFont="1" applyFill="1" applyBorder="1" applyAlignment="1">
      <alignment horizontal="center" vertical="center" wrapText="1"/>
    </xf>
    <xf numFmtId="49" fontId="37" fillId="0" borderId="6" xfId="0" applyNumberFormat="1" applyFont="1" applyFill="1" applyBorder="1" applyAlignment="1">
      <alignment horizontal="center" vertical="center" wrapText="1"/>
    </xf>
    <xf numFmtId="49" fontId="37" fillId="0" borderId="6" xfId="0" applyNumberFormat="1" applyFont="1" applyFill="1" applyBorder="1" applyAlignment="1">
      <alignment horizontal="left" vertical="center" wrapText="1"/>
    </xf>
    <xf numFmtId="49" fontId="31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Fill="1" applyBorder="1" applyAlignment="1">
      <alignment horizontal="left" vertical="center" wrapText="1"/>
    </xf>
    <xf numFmtId="49" fontId="32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horizontal="center" vertical="center"/>
    </xf>
    <xf numFmtId="0" fontId="35" fillId="0" borderId="6" xfId="0" applyFont="1" applyFill="1" applyBorder="1">
      <alignment vertical="center"/>
    </xf>
    <xf numFmtId="3" fontId="35" fillId="0" borderId="6" xfId="0" applyNumberFormat="1" applyFont="1" applyFill="1" applyBorder="1">
      <alignment vertical="center"/>
    </xf>
    <xf numFmtId="0" fontId="36" fillId="0" borderId="6" xfId="0" applyFont="1" applyFill="1" applyBorder="1" applyAlignment="1">
      <alignment horizontal="center" vertical="center"/>
    </xf>
    <xf numFmtId="49" fontId="42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center" vertical="center"/>
    </xf>
    <xf numFmtId="0" fontId="38" fillId="0" borderId="6" xfId="0" applyFont="1" applyFill="1" applyBorder="1">
      <alignment vertical="center"/>
    </xf>
    <xf numFmtId="3" fontId="38" fillId="0" borderId="6" xfId="0" applyNumberFormat="1" applyFont="1" applyFill="1" applyBorder="1">
      <alignment vertical="center"/>
    </xf>
    <xf numFmtId="49" fontId="41" fillId="0" borderId="6" xfId="0" applyNumberFormat="1" applyFont="1" applyFill="1" applyBorder="1" applyAlignment="1">
      <alignment horizontal="left" vertical="center" wrapText="1"/>
    </xf>
    <xf numFmtId="49" fontId="0" fillId="0" borderId="0" xfId="0" applyNumberFormat="1">
      <alignment vertical="center"/>
    </xf>
    <xf numFmtId="3" fontId="22" fillId="0" borderId="6" xfId="0" applyNumberFormat="1" applyFont="1" applyFill="1" applyBorder="1" applyAlignment="1">
      <alignment horizontal="right" vertical="center" wrapText="1"/>
    </xf>
    <xf numFmtId="177" fontId="44" fillId="4" borderId="6" xfId="0" applyNumberFormat="1" applyFont="1" applyFill="1" applyBorder="1" applyAlignment="1">
      <alignment horizontal="right" vertical="center" wrapText="1"/>
    </xf>
    <xf numFmtId="49" fontId="45" fillId="0" borderId="6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center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co\AppData\Local\Temp\handy8\00000000000000000000\&#48537;&#51076;_&#48156;&#51452;&#44228;&#54925;(&#50857;&#50669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.%20&#48156;&#51452;&#44228;&#54925;_2024(&#50857;&#50669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857;&#50669;%20&#48156;&#51452;&#44228;&#54925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-4)%20&#47932;&#54408;_&#49884;&#49444;&#49324;&#50629;3&#48512;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co\AppData\Local\Temp\handy8\00000000000000000000\&#47932;&#54408;%20&#48156;&#51452;&#44228;&#54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showGridLines="0" workbookViewId="0">
      <selection activeCell="D10" sqref="D10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79" t="s">
        <v>404</v>
      </c>
      <c r="C3" s="79"/>
      <c r="D3" s="79"/>
      <c r="E3" s="79"/>
      <c r="F3" s="79"/>
      <c r="G3" s="79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80" t="s">
        <v>43</v>
      </c>
      <c r="C6" s="81"/>
      <c r="D6" s="35" t="s">
        <v>44</v>
      </c>
      <c r="E6" s="36" t="s">
        <v>45</v>
      </c>
      <c r="F6" s="35" t="s">
        <v>46</v>
      </c>
      <c r="G6" s="37" t="s">
        <v>47</v>
      </c>
      <c r="H6" s="1"/>
    </row>
    <row r="7" spans="1:12" ht="55.5" hidden="1" customHeight="1">
      <c r="A7" s="7"/>
      <c r="B7" s="82" t="s">
        <v>48</v>
      </c>
      <c r="C7" s="8" t="s">
        <v>49</v>
      </c>
      <c r="D7" s="9" t="s">
        <v>50</v>
      </c>
      <c r="E7" s="10" t="s">
        <v>51</v>
      </c>
      <c r="F7" s="9" t="s">
        <v>52</v>
      </c>
      <c r="G7" s="11" t="s">
        <v>53</v>
      </c>
      <c r="H7" s="1"/>
    </row>
    <row r="8" spans="1:12" ht="55.5" hidden="1" customHeight="1">
      <c r="A8" s="7"/>
      <c r="B8" s="82"/>
      <c r="C8" s="8" t="s">
        <v>54</v>
      </c>
      <c r="D8" s="9" t="s">
        <v>55</v>
      </c>
      <c r="E8" s="10" t="s">
        <v>56</v>
      </c>
      <c r="F8" s="9" t="s">
        <v>57</v>
      </c>
      <c r="G8" s="11" t="s">
        <v>58</v>
      </c>
      <c r="H8" s="1"/>
    </row>
    <row r="9" spans="1:12" ht="55.5" customHeight="1">
      <c r="A9" s="7"/>
      <c r="B9" s="83" t="s">
        <v>405</v>
      </c>
      <c r="C9" s="38" t="s">
        <v>49</v>
      </c>
      <c r="D9" s="12">
        <f>SUM(E9,F9,G9)</f>
        <v>478</v>
      </c>
      <c r="E9" s="13">
        <f>COUNTA(공사!A3:A1048576)</f>
        <v>72</v>
      </c>
      <c r="F9" s="12">
        <f>COUNTA(용역!A3:A1048576)</f>
        <v>172</v>
      </c>
      <c r="G9" s="14">
        <f>COUNTA(물품!A3:A1048576)</f>
        <v>234</v>
      </c>
      <c r="H9" s="1"/>
    </row>
    <row r="10" spans="1:12" ht="55.5" customHeight="1" thickBot="1">
      <c r="A10" s="7"/>
      <c r="B10" s="84"/>
      <c r="C10" s="39" t="s">
        <v>54</v>
      </c>
      <c r="D10" s="15" t="str">
        <f>TEXT(ROUND((SUM(공사!H3:H1048576)+SUM(용역!I3:I1048576)+SUM(물품!H3:H1048576))/1000000,0),"#,###백만원")</f>
        <v>659,312백만원</v>
      </c>
      <c r="E10" s="16" t="str">
        <f>TEXT(ROUND(SUM(공사!H3:H1048576)/1000000,0),"#,###백만원")</f>
        <v>514,171백만원</v>
      </c>
      <c r="F10" s="16" t="str">
        <f>TEXT(ROUND(SUM(용역!I3:I1048576)/1000000,0),"#,###백만원")</f>
        <v>64,812백만원</v>
      </c>
      <c r="G10" s="34" t="str">
        <f>TEXT(ROUND(SUM(물품!H3:H1048576)/1000000,0),"#,###백만원")</f>
        <v>80,330백만원</v>
      </c>
      <c r="H10" s="1"/>
    </row>
    <row r="11" spans="1:12" s="50" customFormat="1" ht="21" customHeight="1">
      <c r="A11" s="45"/>
      <c r="B11" s="46"/>
      <c r="C11" s="47"/>
      <c r="D11" s="48">
        <f>SUM(E11:G11)</f>
        <v>347596107680</v>
      </c>
      <c r="E11" s="48">
        <f>SUM(공사!H3:H68)</f>
        <v>334510104870</v>
      </c>
      <c r="F11" s="48">
        <f>SUM(용역!I3:I32)</f>
        <v>11367212000</v>
      </c>
      <c r="G11" s="49">
        <f>SUM(물품!H3:H15)</f>
        <v>1718790810</v>
      </c>
      <c r="H11" s="47"/>
    </row>
    <row r="12" spans="1:12" ht="13.5" customHeight="1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>
      <c r="A13" s="23"/>
      <c r="B13" s="78" t="s">
        <v>195</v>
      </c>
      <c r="C13" s="78"/>
      <c r="D13" s="78"/>
      <c r="E13" s="78"/>
      <c r="F13" s="78"/>
      <c r="G13" s="78"/>
      <c r="H13" s="24"/>
    </row>
    <row r="14" spans="1:12" s="22" customFormat="1" ht="24" customHeight="1">
      <c r="A14" s="23"/>
      <c r="B14" s="78"/>
      <c r="C14" s="78"/>
      <c r="D14" s="78"/>
      <c r="E14" s="78"/>
      <c r="F14" s="78"/>
      <c r="G14" s="78"/>
      <c r="H14" s="24"/>
      <c r="I14" s="25"/>
      <c r="J14" s="25"/>
      <c r="K14" s="25"/>
      <c r="L14" s="25"/>
    </row>
    <row r="15" spans="1:12" s="25" customFormat="1" ht="24" customHeight="1">
      <c r="B15" s="26"/>
      <c r="C15" s="27"/>
      <c r="D15" s="27"/>
      <c r="E15" s="27"/>
      <c r="F15" s="27"/>
      <c r="G15" s="27"/>
      <c r="H15" s="28"/>
    </row>
    <row r="16" spans="1:12" s="25" customFormat="1" ht="24" customHeight="1">
      <c r="B16" s="78" t="s">
        <v>59</v>
      </c>
      <c r="C16" s="78"/>
      <c r="D16" s="78"/>
      <c r="E16" s="78"/>
      <c r="F16" s="78"/>
      <c r="G16" s="78"/>
      <c r="H16" s="28"/>
    </row>
    <row r="17" spans="1:12" s="25" customFormat="1" ht="24" customHeight="1">
      <c r="A17" s="28"/>
      <c r="B17" s="78"/>
      <c r="C17" s="78"/>
      <c r="D17" s="78"/>
      <c r="E17" s="78"/>
      <c r="F17" s="78"/>
      <c r="G17" s="78"/>
      <c r="H17" s="28"/>
      <c r="I17" s="29"/>
      <c r="J17" s="29"/>
      <c r="K17" s="29"/>
      <c r="L17" s="29"/>
    </row>
    <row r="18" spans="1:12" s="29" customFormat="1" ht="2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showGridLines="0" workbookViewId="0">
      <pane ySplit="2" topLeftCell="A56" activePane="bottomLeft" state="frozen"/>
      <selection pane="bottomLeft" activeCell="A74" sqref="A74"/>
    </sheetView>
  </sheetViews>
  <sheetFormatPr defaultRowHeight="16.5"/>
  <cols>
    <col min="1" max="1" width="4.125" style="32" customWidth="1"/>
    <col min="2" max="2" width="7.125" style="32" customWidth="1"/>
    <col min="3" max="3" width="4" style="32" customWidth="1"/>
    <col min="4" max="4" width="7.125" style="32" customWidth="1"/>
    <col min="5" max="5" width="46.375" customWidth="1"/>
    <col min="6" max="6" width="7.625" style="32" customWidth="1"/>
    <col min="7" max="7" width="8.625" style="32" customWidth="1"/>
    <col min="8" max="8" width="13.625" customWidth="1"/>
    <col min="9" max="9" width="43.625" customWidth="1"/>
    <col min="10" max="10" width="7.625" style="32" customWidth="1"/>
    <col min="11" max="11" width="11.5" style="32" customWidth="1"/>
    <col min="12" max="12" width="12.625" style="32" customWidth="1"/>
    <col min="13" max="13" width="12" customWidth="1"/>
  </cols>
  <sheetData>
    <row r="1" spans="1:12" ht="30" customHeight="1">
      <c r="A1" s="85" t="s">
        <v>1280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21.75" customHeight="1">
      <c r="A2" s="40" t="s">
        <v>60</v>
      </c>
      <c r="B2" s="41" t="s">
        <v>0</v>
      </c>
      <c r="C2" s="41" t="s">
        <v>1</v>
      </c>
      <c r="D2" s="41" t="s">
        <v>2</v>
      </c>
      <c r="E2" s="41" t="s">
        <v>3</v>
      </c>
      <c r="F2" s="41" t="s">
        <v>4</v>
      </c>
      <c r="G2" s="41" t="s">
        <v>6</v>
      </c>
      <c r="H2" s="41" t="s">
        <v>114</v>
      </c>
      <c r="I2" s="41" t="s">
        <v>8</v>
      </c>
      <c r="J2" s="41" t="s">
        <v>9</v>
      </c>
      <c r="K2" s="41" t="s">
        <v>10</v>
      </c>
      <c r="L2" s="41" t="s">
        <v>11</v>
      </c>
    </row>
    <row r="3" spans="1:12" ht="21.75" customHeight="1">
      <c r="A3" s="55" t="s">
        <v>374</v>
      </c>
      <c r="B3" s="56" t="s">
        <v>138</v>
      </c>
      <c r="C3" s="56" t="s">
        <v>18</v>
      </c>
      <c r="D3" s="56" t="s">
        <v>196</v>
      </c>
      <c r="E3" s="57" t="s">
        <v>206</v>
      </c>
      <c r="F3" s="56" t="s">
        <v>205</v>
      </c>
      <c r="G3" s="56" t="s">
        <v>200</v>
      </c>
      <c r="H3" s="58">
        <v>500000000</v>
      </c>
      <c r="I3" s="57" t="s">
        <v>201</v>
      </c>
      <c r="J3" s="56" t="s">
        <v>202</v>
      </c>
      <c r="K3" s="56" t="s">
        <v>119</v>
      </c>
      <c r="L3" s="56" t="s">
        <v>203</v>
      </c>
    </row>
    <row r="4" spans="1:12" ht="21.75" customHeight="1">
      <c r="A4" s="55" t="s">
        <v>375</v>
      </c>
      <c r="B4" s="56" t="s">
        <v>138</v>
      </c>
      <c r="C4" s="56" t="s">
        <v>18</v>
      </c>
      <c r="D4" s="59" t="s">
        <v>1241</v>
      </c>
      <c r="E4" s="57" t="s">
        <v>204</v>
      </c>
      <c r="F4" s="56" t="s">
        <v>205</v>
      </c>
      <c r="G4" s="56" t="s">
        <v>200</v>
      </c>
      <c r="H4" s="58">
        <v>400000000</v>
      </c>
      <c r="I4" s="57" t="s">
        <v>201</v>
      </c>
      <c r="J4" s="56" t="s">
        <v>202</v>
      </c>
      <c r="K4" s="56" t="s">
        <v>119</v>
      </c>
      <c r="L4" s="56" t="s">
        <v>203</v>
      </c>
    </row>
    <row r="5" spans="1:12" ht="21.75" customHeight="1">
      <c r="A5" s="55" t="s">
        <v>376</v>
      </c>
      <c r="B5" s="56" t="s">
        <v>138</v>
      </c>
      <c r="C5" s="56" t="s">
        <v>18</v>
      </c>
      <c r="D5" s="59" t="s">
        <v>1241</v>
      </c>
      <c r="E5" s="57" t="s">
        <v>197</v>
      </c>
      <c r="F5" s="56" t="s">
        <v>198</v>
      </c>
      <c r="G5" s="56" t="s">
        <v>200</v>
      </c>
      <c r="H5" s="58">
        <v>200000000</v>
      </c>
      <c r="I5" s="57" t="s">
        <v>201</v>
      </c>
      <c r="J5" s="56" t="s">
        <v>202</v>
      </c>
      <c r="K5" s="56" t="s">
        <v>119</v>
      </c>
      <c r="L5" s="56" t="s">
        <v>203</v>
      </c>
    </row>
    <row r="6" spans="1:12" ht="21.75" customHeight="1">
      <c r="A6" s="55" t="s">
        <v>18</v>
      </c>
      <c r="B6" s="56" t="s">
        <v>138</v>
      </c>
      <c r="C6" s="56" t="s">
        <v>18</v>
      </c>
      <c r="D6" s="56" t="s">
        <v>215</v>
      </c>
      <c r="E6" s="57" t="s">
        <v>221</v>
      </c>
      <c r="F6" s="56" t="s">
        <v>222</v>
      </c>
      <c r="G6" s="56" t="s">
        <v>200</v>
      </c>
      <c r="H6" s="58">
        <v>96714000</v>
      </c>
      <c r="I6" s="57" t="s">
        <v>223</v>
      </c>
      <c r="J6" s="56" t="s">
        <v>224</v>
      </c>
      <c r="K6" s="56" t="s">
        <v>225</v>
      </c>
      <c r="L6" s="56" t="s">
        <v>226</v>
      </c>
    </row>
    <row r="7" spans="1:12" ht="21.75" customHeight="1">
      <c r="A7" s="55" t="s">
        <v>17</v>
      </c>
      <c r="B7" s="56" t="s">
        <v>138</v>
      </c>
      <c r="C7" s="56" t="s">
        <v>18</v>
      </c>
      <c r="D7" s="59" t="s">
        <v>1241</v>
      </c>
      <c r="E7" s="57" t="s">
        <v>227</v>
      </c>
      <c r="F7" s="56" t="s">
        <v>222</v>
      </c>
      <c r="G7" s="56" t="s">
        <v>200</v>
      </c>
      <c r="H7" s="58">
        <v>172883000</v>
      </c>
      <c r="I7" s="57" t="s">
        <v>223</v>
      </c>
      <c r="J7" s="56" t="s">
        <v>228</v>
      </c>
      <c r="K7" s="56" t="s">
        <v>229</v>
      </c>
      <c r="L7" s="56" t="s">
        <v>226</v>
      </c>
    </row>
    <row r="8" spans="1:12" ht="21.75" customHeight="1">
      <c r="A8" s="55" t="s">
        <v>16</v>
      </c>
      <c r="B8" s="56" t="s">
        <v>138</v>
      </c>
      <c r="C8" s="56" t="s">
        <v>18</v>
      </c>
      <c r="D8" s="56" t="s">
        <v>196</v>
      </c>
      <c r="E8" s="57" t="s">
        <v>250</v>
      </c>
      <c r="F8" s="56" t="s">
        <v>235</v>
      </c>
      <c r="G8" s="56" t="s">
        <v>200</v>
      </c>
      <c r="H8" s="58">
        <v>3734437290</v>
      </c>
      <c r="I8" s="57" t="s">
        <v>247</v>
      </c>
      <c r="J8" s="56" t="s">
        <v>248</v>
      </c>
      <c r="K8" s="56" t="s">
        <v>142</v>
      </c>
      <c r="L8" s="56" t="s">
        <v>249</v>
      </c>
    </row>
    <row r="9" spans="1:12" ht="21.75" customHeight="1">
      <c r="A9" s="55" t="s">
        <v>377</v>
      </c>
      <c r="B9" s="56" t="s">
        <v>138</v>
      </c>
      <c r="C9" s="56" t="s">
        <v>18</v>
      </c>
      <c r="D9" s="56" t="s">
        <v>196</v>
      </c>
      <c r="E9" s="57" t="s">
        <v>246</v>
      </c>
      <c r="F9" s="56" t="s">
        <v>212</v>
      </c>
      <c r="G9" s="56" t="s">
        <v>200</v>
      </c>
      <c r="H9" s="58">
        <v>752289790</v>
      </c>
      <c r="I9" s="57" t="s">
        <v>247</v>
      </c>
      <c r="J9" s="56" t="s">
        <v>248</v>
      </c>
      <c r="K9" s="56" t="s">
        <v>142</v>
      </c>
      <c r="L9" s="56" t="s">
        <v>249</v>
      </c>
    </row>
    <row r="10" spans="1:12" ht="21.75" customHeight="1">
      <c r="A10" s="55" t="s">
        <v>378</v>
      </c>
      <c r="B10" s="56" t="s">
        <v>138</v>
      </c>
      <c r="C10" s="56" t="s">
        <v>18</v>
      </c>
      <c r="D10" s="56" t="s">
        <v>215</v>
      </c>
      <c r="E10" s="57" t="s">
        <v>263</v>
      </c>
      <c r="F10" s="56" t="s">
        <v>198</v>
      </c>
      <c r="G10" s="56" t="s">
        <v>200</v>
      </c>
      <c r="H10" s="58">
        <v>185000000</v>
      </c>
      <c r="I10" s="57" t="s">
        <v>264</v>
      </c>
      <c r="J10" s="56" t="s">
        <v>265</v>
      </c>
      <c r="K10" s="56" t="s">
        <v>117</v>
      </c>
      <c r="L10" s="56" t="s">
        <v>266</v>
      </c>
    </row>
    <row r="11" spans="1:12" ht="21.75" customHeight="1">
      <c r="A11" s="55" t="s">
        <v>379</v>
      </c>
      <c r="B11" s="56" t="s">
        <v>138</v>
      </c>
      <c r="C11" s="56" t="s">
        <v>18</v>
      </c>
      <c r="D11" s="56" t="s">
        <v>196</v>
      </c>
      <c r="E11" s="57" t="s">
        <v>277</v>
      </c>
      <c r="F11" s="56" t="s">
        <v>268</v>
      </c>
      <c r="G11" s="56" t="s">
        <v>200</v>
      </c>
      <c r="H11" s="58">
        <v>510000000</v>
      </c>
      <c r="I11" s="57" t="s">
        <v>278</v>
      </c>
      <c r="J11" s="56" t="s">
        <v>279</v>
      </c>
      <c r="K11" s="56" t="s">
        <v>121</v>
      </c>
      <c r="L11" s="56" t="s">
        <v>271</v>
      </c>
    </row>
    <row r="12" spans="1:12" ht="21.75" customHeight="1">
      <c r="A12" s="55" t="s">
        <v>380</v>
      </c>
      <c r="B12" s="56" t="s">
        <v>138</v>
      </c>
      <c r="C12" s="56" t="s">
        <v>18</v>
      </c>
      <c r="D12" s="56" t="s">
        <v>196</v>
      </c>
      <c r="E12" s="57" t="s">
        <v>285</v>
      </c>
      <c r="F12" s="56" t="s">
        <v>205</v>
      </c>
      <c r="G12" s="56" t="s">
        <v>200</v>
      </c>
      <c r="H12" s="58">
        <v>14087929000</v>
      </c>
      <c r="I12" s="57" t="s">
        <v>286</v>
      </c>
      <c r="J12" s="56" t="s">
        <v>287</v>
      </c>
      <c r="K12" s="56" t="s">
        <v>118</v>
      </c>
      <c r="L12" s="56" t="s">
        <v>254</v>
      </c>
    </row>
    <row r="13" spans="1:12" ht="21.75" customHeight="1">
      <c r="A13" s="55" t="s">
        <v>381</v>
      </c>
      <c r="B13" s="56" t="s">
        <v>138</v>
      </c>
      <c r="C13" s="56" t="s">
        <v>18</v>
      </c>
      <c r="D13" s="56" t="s">
        <v>196</v>
      </c>
      <c r="E13" s="57" t="s">
        <v>307</v>
      </c>
      <c r="F13" s="56" t="s">
        <v>205</v>
      </c>
      <c r="G13" s="56" t="s">
        <v>200</v>
      </c>
      <c r="H13" s="58">
        <v>3800000000</v>
      </c>
      <c r="I13" s="57" t="s">
        <v>304</v>
      </c>
      <c r="J13" s="56" t="s">
        <v>305</v>
      </c>
      <c r="K13" s="56" t="s">
        <v>306</v>
      </c>
      <c r="L13" s="56" t="s">
        <v>273</v>
      </c>
    </row>
    <row r="14" spans="1:12" ht="21.75" customHeight="1">
      <c r="A14" s="55" t="s">
        <v>382</v>
      </c>
      <c r="B14" s="56" t="s">
        <v>138</v>
      </c>
      <c r="C14" s="56" t="s">
        <v>18</v>
      </c>
      <c r="D14" s="59" t="s">
        <v>1241</v>
      </c>
      <c r="E14" s="57" t="s">
        <v>303</v>
      </c>
      <c r="F14" s="56" t="s">
        <v>235</v>
      </c>
      <c r="G14" s="56" t="s">
        <v>200</v>
      </c>
      <c r="H14" s="58">
        <v>120000000</v>
      </c>
      <c r="I14" s="57" t="s">
        <v>304</v>
      </c>
      <c r="J14" s="56" t="s">
        <v>305</v>
      </c>
      <c r="K14" s="56" t="s">
        <v>306</v>
      </c>
      <c r="L14" s="56" t="s">
        <v>273</v>
      </c>
    </row>
    <row r="15" spans="1:12" ht="21.75" customHeight="1">
      <c r="A15" s="55" t="s">
        <v>383</v>
      </c>
      <c r="B15" s="56" t="s">
        <v>138</v>
      </c>
      <c r="C15" s="56" t="s">
        <v>18</v>
      </c>
      <c r="D15" s="56" t="s">
        <v>196</v>
      </c>
      <c r="E15" s="57" t="s">
        <v>314</v>
      </c>
      <c r="F15" s="56" t="s">
        <v>205</v>
      </c>
      <c r="G15" s="56" t="s">
        <v>200</v>
      </c>
      <c r="H15" s="58">
        <v>12926000000</v>
      </c>
      <c r="I15" s="57" t="s">
        <v>311</v>
      </c>
      <c r="J15" s="56" t="s">
        <v>315</v>
      </c>
      <c r="K15" s="56" t="s">
        <v>148</v>
      </c>
      <c r="L15" s="56" t="s">
        <v>203</v>
      </c>
    </row>
    <row r="16" spans="1:12" ht="21.75" customHeight="1">
      <c r="A16" s="55" t="s">
        <v>384</v>
      </c>
      <c r="B16" s="56" t="s">
        <v>138</v>
      </c>
      <c r="C16" s="56" t="s">
        <v>18</v>
      </c>
      <c r="D16" s="56" t="s">
        <v>196</v>
      </c>
      <c r="E16" s="57" t="s">
        <v>310</v>
      </c>
      <c r="F16" s="56" t="s">
        <v>214</v>
      </c>
      <c r="G16" s="56" t="s">
        <v>200</v>
      </c>
      <c r="H16" s="58">
        <v>17905865000</v>
      </c>
      <c r="I16" s="57" t="s">
        <v>311</v>
      </c>
      <c r="J16" s="56" t="s">
        <v>312</v>
      </c>
      <c r="K16" s="56" t="s">
        <v>313</v>
      </c>
      <c r="L16" s="56" t="s">
        <v>271</v>
      </c>
    </row>
    <row r="17" spans="1:12" ht="21.75" customHeight="1">
      <c r="A17" s="55" t="s">
        <v>385</v>
      </c>
      <c r="B17" s="56" t="s">
        <v>138</v>
      </c>
      <c r="C17" s="56" t="s">
        <v>18</v>
      </c>
      <c r="D17" s="59" t="s">
        <v>1241</v>
      </c>
      <c r="E17" s="57" t="s">
        <v>332</v>
      </c>
      <c r="F17" s="56" t="s">
        <v>235</v>
      </c>
      <c r="G17" s="56" t="s">
        <v>200</v>
      </c>
      <c r="H17" s="58">
        <v>90000000</v>
      </c>
      <c r="I17" s="57" t="s">
        <v>333</v>
      </c>
      <c r="J17" s="56" t="s">
        <v>334</v>
      </c>
      <c r="K17" s="56" t="s">
        <v>143</v>
      </c>
      <c r="L17" s="56" t="s">
        <v>203</v>
      </c>
    </row>
    <row r="18" spans="1:12" ht="21.75" customHeight="1">
      <c r="A18" s="55" t="s">
        <v>386</v>
      </c>
      <c r="B18" s="56" t="s">
        <v>138</v>
      </c>
      <c r="C18" s="56" t="s">
        <v>18</v>
      </c>
      <c r="D18" s="56" t="s">
        <v>196</v>
      </c>
      <c r="E18" s="57" t="s">
        <v>347</v>
      </c>
      <c r="F18" s="56" t="s">
        <v>212</v>
      </c>
      <c r="G18" s="56" t="s">
        <v>200</v>
      </c>
      <c r="H18" s="58">
        <v>182327790</v>
      </c>
      <c r="I18" s="57" t="s">
        <v>348</v>
      </c>
      <c r="J18" s="56" t="s">
        <v>349</v>
      </c>
      <c r="K18" s="56" t="s">
        <v>139</v>
      </c>
      <c r="L18" s="56" t="s">
        <v>271</v>
      </c>
    </row>
    <row r="19" spans="1:12" ht="21.75" customHeight="1">
      <c r="A19" s="55" t="s">
        <v>387</v>
      </c>
      <c r="B19" s="56" t="s">
        <v>138</v>
      </c>
      <c r="C19" s="56" t="s">
        <v>18</v>
      </c>
      <c r="D19" s="59" t="s">
        <v>1241</v>
      </c>
      <c r="E19" s="57" t="s">
        <v>350</v>
      </c>
      <c r="F19" s="56" t="s">
        <v>275</v>
      </c>
      <c r="G19" s="56" t="s">
        <v>200</v>
      </c>
      <c r="H19" s="58">
        <v>130585700</v>
      </c>
      <c r="I19" s="57" t="s">
        <v>348</v>
      </c>
      <c r="J19" s="56" t="s">
        <v>349</v>
      </c>
      <c r="K19" s="56" t="s">
        <v>139</v>
      </c>
      <c r="L19" s="56" t="s">
        <v>271</v>
      </c>
    </row>
    <row r="20" spans="1:12" ht="21.75" customHeight="1">
      <c r="A20" s="55" t="s">
        <v>388</v>
      </c>
      <c r="B20" s="56" t="s">
        <v>138</v>
      </c>
      <c r="C20" s="56" t="s">
        <v>18</v>
      </c>
      <c r="D20" s="56" t="s">
        <v>215</v>
      </c>
      <c r="E20" s="57" t="s">
        <v>351</v>
      </c>
      <c r="F20" s="56" t="s">
        <v>212</v>
      </c>
      <c r="G20" s="56" t="s">
        <v>200</v>
      </c>
      <c r="H20" s="58">
        <v>35420000</v>
      </c>
      <c r="I20" s="57" t="s">
        <v>352</v>
      </c>
      <c r="J20" s="56" t="s">
        <v>353</v>
      </c>
      <c r="K20" s="56" t="s">
        <v>354</v>
      </c>
      <c r="L20" s="56" t="s">
        <v>266</v>
      </c>
    </row>
    <row r="21" spans="1:12" ht="21.75" customHeight="1">
      <c r="A21" s="55" t="s">
        <v>389</v>
      </c>
      <c r="B21" s="56" t="s">
        <v>138</v>
      </c>
      <c r="C21" s="56" t="s">
        <v>18</v>
      </c>
      <c r="D21" s="56" t="s">
        <v>215</v>
      </c>
      <c r="E21" s="57" t="s">
        <v>356</v>
      </c>
      <c r="F21" s="56" t="s">
        <v>275</v>
      </c>
      <c r="G21" s="56" t="s">
        <v>200</v>
      </c>
      <c r="H21" s="58">
        <v>23560000</v>
      </c>
      <c r="I21" s="57" t="s">
        <v>352</v>
      </c>
      <c r="J21" s="56" t="s">
        <v>353</v>
      </c>
      <c r="K21" s="56" t="s">
        <v>354</v>
      </c>
      <c r="L21" s="56" t="s">
        <v>266</v>
      </c>
    </row>
    <row r="22" spans="1:12" ht="21.75" customHeight="1">
      <c r="A22" s="55" t="s">
        <v>390</v>
      </c>
      <c r="B22" s="56" t="s">
        <v>138</v>
      </c>
      <c r="C22" s="56" t="s">
        <v>18</v>
      </c>
      <c r="D22" s="59" t="s">
        <v>1241</v>
      </c>
      <c r="E22" s="57" t="s">
        <v>360</v>
      </c>
      <c r="F22" s="56" t="s">
        <v>217</v>
      </c>
      <c r="G22" s="56" t="s">
        <v>200</v>
      </c>
      <c r="H22" s="58">
        <v>300000000</v>
      </c>
      <c r="I22" s="57" t="s">
        <v>361</v>
      </c>
      <c r="J22" s="56" t="s">
        <v>362</v>
      </c>
      <c r="K22" s="56" t="s">
        <v>363</v>
      </c>
      <c r="L22" s="56" t="s">
        <v>364</v>
      </c>
    </row>
    <row r="23" spans="1:12" ht="21.75" customHeight="1">
      <c r="A23" s="55" t="s">
        <v>391</v>
      </c>
      <c r="B23" s="56" t="s">
        <v>138</v>
      </c>
      <c r="C23" s="56" t="s">
        <v>18</v>
      </c>
      <c r="D23" s="59" t="s">
        <v>1241</v>
      </c>
      <c r="E23" s="57" t="s">
        <v>365</v>
      </c>
      <c r="F23" s="56" t="s">
        <v>235</v>
      </c>
      <c r="G23" s="56" t="s">
        <v>200</v>
      </c>
      <c r="H23" s="58">
        <v>100000000</v>
      </c>
      <c r="I23" s="57" t="s">
        <v>361</v>
      </c>
      <c r="J23" s="56" t="s">
        <v>362</v>
      </c>
      <c r="K23" s="56" t="s">
        <v>363</v>
      </c>
      <c r="L23" s="56" t="s">
        <v>364</v>
      </c>
    </row>
    <row r="24" spans="1:12" ht="21.75" customHeight="1">
      <c r="A24" s="55" t="s">
        <v>392</v>
      </c>
      <c r="B24" s="56" t="s">
        <v>138</v>
      </c>
      <c r="C24" s="56" t="s">
        <v>18</v>
      </c>
      <c r="D24" s="59" t="s">
        <v>1241</v>
      </c>
      <c r="E24" s="57" t="s">
        <v>366</v>
      </c>
      <c r="F24" s="56" t="s">
        <v>212</v>
      </c>
      <c r="G24" s="56" t="s">
        <v>200</v>
      </c>
      <c r="H24" s="58">
        <v>100000000</v>
      </c>
      <c r="I24" s="57" t="s">
        <v>361</v>
      </c>
      <c r="J24" s="56" t="s">
        <v>362</v>
      </c>
      <c r="K24" s="56" t="s">
        <v>363</v>
      </c>
      <c r="L24" s="56" t="s">
        <v>364</v>
      </c>
    </row>
    <row r="25" spans="1:12" ht="21.75" customHeight="1">
      <c r="A25" s="55" t="s">
        <v>393</v>
      </c>
      <c r="B25" s="56" t="s">
        <v>138</v>
      </c>
      <c r="C25" s="56" t="s">
        <v>18</v>
      </c>
      <c r="D25" s="59" t="s">
        <v>1241</v>
      </c>
      <c r="E25" s="57" t="s">
        <v>367</v>
      </c>
      <c r="F25" s="56" t="s">
        <v>275</v>
      </c>
      <c r="G25" s="56" t="s">
        <v>200</v>
      </c>
      <c r="H25" s="58">
        <v>50000000</v>
      </c>
      <c r="I25" s="57" t="s">
        <v>361</v>
      </c>
      <c r="J25" s="56" t="s">
        <v>362</v>
      </c>
      <c r="K25" s="56" t="s">
        <v>363</v>
      </c>
      <c r="L25" s="56" t="s">
        <v>364</v>
      </c>
    </row>
    <row r="26" spans="1:12" ht="21.75" customHeight="1">
      <c r="A26" s="55" t="s">
        <v>394</v>
      </c>
      <c r="B26" s="56" t="s">
        <v>138</v>
      </c>
      <c r="C26" s="56" t="s">
        <v>18</v>
      </c>
      <c r="D26" s="56" t="s">
        <v>196</v>
      </c>
      <c r="E26" s="57" t="s">
        <v>371</v>
      </c>
      <c r="F26" s="56" t="s">
        <v>235</v>
      </c>
      <c r="G26" s="56" t="s">
        <v>200</v>
      </c>
      <c r="H26" s="58">
        <v>351745000</v>
      </c>
      <c r="I26" s="57" t="s">
        <v>372</v>
      </c>
      <c r="J26" s="56" t="s">
        <v>373</v>
      </c>
      <c r="K26" s="56" t="s">
        <v>151</v>
      </c>
      <c r="L26" s="56" t="s">
        <v>273</v>
      </c>
    </row>
    <row r="27" spans="1:12" ht="21.75" customHeight="1">
      <c r="A27" s="55" t="s">
        <v>395</v>
      </c>
      <c r="B27" s="56" t="s">
        <v>138</v>
      </c>
      <c r="C27" s="56" t="s">
        <v>17</v>
      </c>
      <c r="D27" s="56" t="s">
        <v>196</v>
      </c>
      <c r="E27" s="57" t="s">
        <v>207</v>
      </c>
      <c r="F27" s="56" t="s">
        <v>205</v>
      </c>
      <c r="G27" s="56" t="s">
        <v>200</v>
      </c>
      <c r="H27" s="58">
        <v>3204000000</v>
      </c>
      <c r="I27" s="57" t="s">
        <v>201</v>
      </c>
      <c r="J27" s="56" t="s">
        <v>209</v>
      </c>
      <c r="K27" s="56" t="s">
        <v>13</v>
      </c>
      <c r="L27" s="56" t="s">
        <v>203</v>
      </c>
    </row>
    <row r="28" spans="1:12" ht="21.75" customHeight="1">
      <c r="A28" s="55" t="s">
        <v>396</v>
      </c>
      <c r="B28" s="56" t="s">
        <v>138</v>
      </c>
      <c r="C28" s="56" t="s">
        <v>17</v>
      </c>
      <c r="D28" s="56" t="s">
        <v>196</v>
      </c>
      <c r="E28" s="57" t="s">
        <v>210</v>
      </c>
      <c r="F28" s="56" t="s">
        <v>205</v>
      </c>
      <c r="G28" s="56" t="s">
        <v>200</v>
      </c>
      <c r="H28" s="58">
        <v>1100000000</v>
      </c>
      <c r="I28" s="57" t="s">
        <v>201</v>
      </c>
      <c r="J28" s="56" t="s">
        <v>209</v>
      </c>
      <c r="K28" s="56" t="s">
        <v>13</v>
      </c>
      <c r="L28" s="56" t="s">
        <v>203</v>
      </c>
    </row>
    <row r="29" spans="1:12" ht="21.75" customHeight="1">
      <c r="A29" s="55" t="s">
        <v>397</v>
      </c>
      <c r="B29" s="56" t="s">
        <v>138</v>
      </c>
      <c r="C29" s="56" t="s">
        <v>17</v>
      </c>
      <c r="D29" s="59" t="s">
        <v>1241</v>
      </c>
      <c r="E29" s="57" t="s">
        <v>236</v>
      </c>
      <c r="F29" s="56" t="s">
        <v>217</v>
      </c>
      <c r="G29" s="56" t="s">
        <v>200</v>
      </c>
      <c r="H29" s="58">
        <v>180000000</v>
      </c>
      <c r="I29" s="57" t="s">
        <v>231</v>
      </c>
      <c r="J29" s="56" t="s">
        <v>232</v>
      </c>
      <c r="K29" s="56" t="s">
        <v>135</v>
      </c>
      <c r="L29" s="56" t="s">
        <v>226</v>
      </c>
    </row>
    <row r="30" spans="1:12" ht="21.75" customHeight="1">
      <c r="A30" s="55" t="s">
        <v>398</v>
      </c>
      <c r="B30" s="56" t="s">
        <v>138</v>
      </c>
      <c r="C30" s="56" t="s">
        <v>17</v>
      </c>
      <c r="D30" s="59" t="s">
        <v>1241</v>
      </c>
      <c r="E30" s="57" t="s">
        <v>230</v>
      </c>
      <c r="F30" s="56" t="s">
        <v>217</v>
      </c>
      <c r="G30" s="56" t="s">
        <v>200</v>
      </c>
      <c r="H30" s="58">
        <v>180000000</v>
      </c>
      <c r="I30" s="57" t="s">
        <v>231</v>
      </c>
      <c r="J30" s="56" t="s">
        <v>232</v>
      </c>
      <c r="K30" s="56" t="s">
        <v>135</v>
      </c>
      <c r="L30" s="56" t="s">
        <v>233</v>
      </c>
    </row>
    <row r="31" spans="1:12" ht="21.75" customHeight="1">
      <c r="A31" s="55" t="s">
        <v>399</v>
      </c>
      <c r="B31" s="56" t="s">
        <v>138</v>
      </c>
      <c r="C31" s="56" t="s">
        <v>17</v>
      </c>
      <c r="D31" s="56" t="s">
        <v>215</v>
      </c>
      <c r="E31" s="57" t="s">
        <v>237</v>
      </c>
      <c r="F31" s="56" t="s">
        <v>235</v>
      </c>
      <c r="G31" s="56" t="s">
        <v>200</v>
      </c>
      <c r="H31" s="58">
        <v>30000000</v>
      </c>
      <c r="I31" s="57" t="s">
        <v>231</v>
      </c>
      <c r="J31" s="56" t="s">
        <v>232</v>
      </c>
      <c r="K31" s="56" t="s">
        <v>135</v>
      </c>
      <c r="L31" s="56" t="s">
        <v>226</v>
      </c>
    </row>
    <row r="32" spans="1:12" ht="21.75" customHeight="1">
      <c r="A32" s="55" t="s">
        <v>400</v>
      </c>
      <c r="B32" s="56" t="s">
        <v>138</v>
      </c>
      <c r="C32" s="56" t="s">
        <v>17</v>
      </c>
      <c r="D32" s="56" t="s">
        <v>215</v>
      </c>
      <c r="E32" s="57" t="s">
        <v>234</v>
      </c>
      <c r="F32" s="56" t="s">
        <v>235</v>
      </c>
      <c r="G32" s="56" t="s">
        <v>200</v>
      </c>
      <c r="H32" s="58">
        <v>30000000</v>
      </c>
      <c r="I32" s="57" t="s">
        <v>231</v>
      </c>
      <c r="J32" s="56" t="s">
        <v>232</v>
      </c>
      <c r="K32" s="56" t="s">
        <v>135</v>
      </c>
      <c r="L32" s="56" t="s">
        <v>233</v>
      </c>
    </row>
    <row r="33" spans="1:12" ht="21.75" customHeight="1">
      <c r="A33" s="55" t="s">
        <v>401</v>
      </c>
      <c r="B33" s="56" t="s">
        <v>138</v>
      </c>
      <c r="C33" s="56" t="s">
        <v>17</v>
      </c>
      <c r="D33" s="59" t="s">
        <v>1241</v>
      </c>
      <c r="E33" s="57" t="s">
        <v>255</v>
      </c>
      <c r="F33" s="56" t="s">
        <v>217</v>
      </c>
      <c r="G33" s="56" t="s">
        <v>200</v>
      </c>
      <c r="H33" s="58">
        <v>195000000</v>
      </c>
      <c r="I33" s="57" t="s">
        <v>256</v>
      </c>
      <c r="J33" s="56" t="s">
        <v>257</v>
      </c>
      <c r="K33" s="56" t="s">
        <v>115</v>
      </c>
      <c r="L33" s="56" t="s">
        <v>258</v>
      </c>
    </row>
    <row r="34" spans="1:12" ht="21.75" customHeight="1">
      <c r="A34" s="55" t="s">
        <v>402</v>
      </c>
      <c r="B34" s="56" t="s">
        <v>138</v>
      </c>
      <c r="C34" s="56" t="s">
        <v>17</v>
      </c>
      <c r="D34" s="56" t="s">
        <v>196</v>
      </c>
      <c r="E34" s="57" t="s">
        <v>259</v>
      </c>
      <c r="F34" s="56" t="s">
        <v>235</v>
      </c>
      <c r="G34" s="56" t="s">
        <v>200</v>
      </c>
      <c r="H34" s="58">
        <v>5000000000</v>
      </c>
      <c r="I34" s="57" t="s">
        <v>260</v>
      </c>
      <c r="J34" s="56" t="s">
        <v>261</v>
      </c>
      <c r="K34" s="56" t="s">
        <v>262</v>
      </c>
      <c r="L34" s="56" t="s">
        <v>258</v>
      </c>
    </row>
    <row r="35" spans="1:12" ht="21.75" customHeight="1">
      <c r="A35" s="55" t="s">
        <v>403</v>
      </c>
      <c r="B35" s="56" t="s">
        <v>138</v>
      </c>
      <c r="C35" s="56" t="s">
        <v>17</v>
      </c>
      <c r="D35" s="56" t="s">
        <v>196</v>
      </c>
      <c r="E35" s="57" t="s">
        <v>288</v>
      </c>
      <c r="F35" s="56" t="s">
        <v>214</v>
      </c>
      <c r="G35" s="56" t="s">
        <v>200</v>
      </c>
      <c r="H35" s="58">
        <v>3524741000</v>
      </c>
      <c r="I35" s="57" t="s">
        <v>286</v>
      </c>
      <c r="J35" s="56" t="s">
        <v>289</v>
      </c>
      <c r="K35" s="56" t="s">
        <v>290</v>
      </c>
      <c r="L35" s="56" t="s">
        <v>271</v>
      </c>
    </row>
    <row r="36" spans="1:12" ht="21.75" customHeight="1">
      <c r="A36" s="55" t="s">
        <v>62</v>
      </c>
      <c r="B36" s="56" t="s">
        <v>138</v>
      </c>
      <c r="C36" s="56" t="s">
        <v>17</v>
      </c>
      <c r="D36" s="56" t="s">
        <v>215</v>
      </c>
      <c r="E36" s="57" t="s">
        <v>291</v>
      </c>
      <c r="F36" s="56" t="s">
        <v>214</v>
      </c>
      <c r="G36" s="56" t="s">
        <v>200</v>
      </c>
      <c r="H36" s="58">
        <v>5199000000</v>
      </c>
      <c r="I36" s="57" t="s">
        <v>286</v>
      </c>
      <c r="J36" s="56" t="s">
        <v>292</v>
      </c>
      <c r="K36" s="56" t="s">
        <v>19</v>
      </c>
      <c r="L36" s="56" t="s">
        <v>271</v>
      </c>
    </row>
    <row r="37" spans="1:12" ht="21.75" customHeight="1">
      <c r="A37" s="55" t="s">
        <v>63</v>
      </c>
      <c r="B37" s="56" t="s">
        <v>138</v>
      </c>
      <c r="C37" s="56" t="s">
        <v>17</v>
      </c>
      <c r="D37" s="56" t="s">
        <v>215</v>
      </c>
      <c r="E37" s="57" t="s">
        <v>316</v>
      </c>
      <c r="F37" s="56" t="s">
        <v>214</v>
      </c>
      <c r="G37" s="56" t="s">
        <v>200</v>
      </c>
      <c r="H37" s="58">
        <v>17281300000</v>
      </c>
      <c r="I37" s="57" t="s">
        <v>311</v>
      </c>
      <c r="J37" s="56" t="s">
        <v>317</v>
      </c>
      <c r="K37" s="56" t="s">
        <v>318</v>
      </c>
      <c r="L37" s="56" t="s">
        <v>297</v>
      </c>
    </row>
    <row r="38" spans="1:12" ht="21.75" customHeight="1">
      <c r="A38" s="55" t="s">
        <v>64</v>
      </c>
      <c r="B38" s="56" t="s">
        <v>138</v>
      </c>
      <c r="C38" s="56" t="s">
        <v>17</v>
      </c>
      <c r="D38" s="56" t="s">
        <v>215</v>
      </c>
      <c r="E38" s="57" t="s">
        <v>319</v>
      </c>
      <c r="F38" s="56" t="s">
        <v>214</v>
      </c>
      <c r="G38" s="56" t="s">
        <v>200</v>
      </c>
      <c r="H38" s="58">
        <v>13329000000</v>
      </c>
      <c r="I38" s="57" t="s">
        <v>311</v>
      </c>
      <c r="J38" s="56" t="s">
        <v>320</v>
      </c>
      <c r="K38" s="56" t="s">
        <v>14</v>
      </c>
      <c r="L38" s="56" t="s">
        <v>297</v>
      </c>
    </row>
    <row r="39" spans="1:12" ht="21.75" customHeight="1">
      <c r="A39" s="55" t="s">
        <v>65</v>
      </c>
      <c r="B39" s="56" t="s">
        <v>138</v>
      </c>
      <c r="C39" s="56" t="s">
        <v>17</v>
      </c>
      <c r="D39" s="56" t="s">
        <v>196</v>
      </c>
      <c r="E39" s="57" t="s">
        <v>335</v>
      </c>
      <c r="F39" s="56" t="s">
        <v>217</v>
      </c>
      <c r="G39" s="56" t="s">
        <v>200</v>
      </c>
      <c r="H39" s="58">
        <v>7100000000</v>
      </c>
      <c r="I39" s="57" t="s">
        <v>336</v>
      </c>
      <c r="J39" s="56" t="s">
        <v>337</v>
      </c>
      <c r="K39" s="56" t="s">
        <v>123</v>
      </c>
      <c r="L39" s="56" t="s">
        <v>266</v>
      </c>
    </row>
    <row r="40" spans="1:12" ht="21.75" customHeight="1">
      <c r="A40" s="55" t="s">
        <v>66</v>
      </c>
      <c r="B40" s="56" t="s">
        <v>138</v>
      </c>
      <c r="C40" s="56" t="s">
        <v>17</v>
      </c>
      <c r="D40" s="59" t="s">
        <v>1241</v>
      </c>
      <c r="E40" s="57" t="s">
        <v>340</v>
      </c>
      <c r="F40" s="56" t="s">
        <v>217</v>
      </c>
      <c r="G40" s="56" t="s">
        <v>200</v>
      </c>
      <c r="H40" s="58">
        <v>300000000</v>
      </c>
      <c r="I40" s="57" t="s">
        <v>341</v>
      </c>
      <c r="J40" s="56" t="s">
        <v>342</v>
      </c>
      <c r="K40" s="56" t="s">
        <v>343</v>
      </c>
      <c r="L40" s="56" t="s">
        <v>271</v>
      </c>
    </row>
    <row r="41" spans="1:12" ht="21.75" customHeight="1">
      <c r="A41" s="55" t="s">
        <v>67</v>
      </c>
      <c r="B41" s="56" t="s">
        <v>138</v>
      </c>
      <c r="C41" s="56" t="s">
        <v>17</v>
      </c>
      <c r="D41" s="59" t="s">
        <v>1241</v>
      </c>
      <c r="E41" s="57" t="s">
        <v>344</v>
      </c>
      <c r="F41" s="56" t="s">
        <v>235</v>
      </c>
      <c r="G41" s="56" t="s">
        <v>200</v>
      </c>
      <c r="H41" s="58">
        <v>100000000</v>
      </c>
      <c r="I41" s="57" t="s">
        <v>341</v>
      </c>
      <c r="J41" s="56" t="s">
        <v>342</v>
      </c>
      <c r="K41" s="56" t="s">
        <v>343</v>
      </c>
      <c r="L41" s="56" t="s">
        <v>271</v>
      </c>
    </row>
    <row r="42" spans="1:12" ht="21.75" customHeight="1">
      <c r="A42" s="55" t="s">
        <v>68</v>
      </c>
      <c r="B42" s="56" t="s">
        <v>138</v>
      </c>
      <c r="C42" s="56" t="s">
        <v>17</v>
      </c>
      <c r="D42" s="59" t="s">
        <v>1241</v>
      </c>
      <c r="E42" s="57" t="s">
        <v>345</v>
      </c>
      <c r="F42" s="56" t="s">
        <v>212</v>
      </c>
      <c r="G42" s="56" t="s">
        <v>200</v>
      </c>
      <c r="H42" s="58">
        <v>100000000</v>
      </c>
      <c r="I42" s="57" t="s">
        <v>341</v>
      </c>
      <c r="J42" s="56" t="s">
        <v>342</v>
      </c>
      <c r="K42" s="56" t="s">
        <v>343</v>
      </c>
      <c r="L42" s="56" t="s">
        <v>271</v>
      </c>
    </row>
    <row r="43" spans="1:12" ht="21.75" customHeight="1">
      <c r="A43" s="55" t="s">
        <v>69</v>
      </c>
      <c r="B43" s="56" t="s">
        <v>138</v>
      </c>
      <c r="C43" s="56" t="s">
        <v>17</v>
      </c>
      <c r="D43" s="59" t="s">
        <v>1241</v>
      </c>
      <c r="E43" s="57" t="s">
        <v>346</v>
      </c>
      <c r="F43" s="56" t="s">
        <v>275</v>
      </c>
      <c r="G43" s="56" t="s">
        <v>200</v>
      </c>
      <c r="H43" s="58">
        <v>50000000</v>
      </c>
      <c r="I43" s="57" t="s">
        <v>341</v>
      </c>
      <c r="J43" s="56" t="s">
        <v>342</v>
      </c>
      <c r="K43" s="56" t="s">
        <v>343</v>
      </c>
      <c r="L43" s="56" t="s">
        <v>271</v>
      </c>
    </row>
    <row r="44" spans="1:12" ht="21.75" customHeight="1">
      <c r="A44" s="55" t="s">
        <v>70</v>
      </c>
      <c r="B44" s="56" t="s">
        <v>138</v>
      </c>
      <c r="C44" s="56" t="s">
        <v>16</v>
      </c>
      <c r="D44" s="59" t="s">
        <v>1241</v>
      </c>
      <c r="E44" s="57" t="s">
        <v>213</v>
      </c>
      <c r="F44" s="56" t="s">
        <v>214</v>
      </c>
      <c r="G44" s="56" t="s">
        <v>200</v>
      </c>
      <c r="H44" s="58">
        <v>200000000</v>
      </c>
      <c r="I44" s="57" t="s">
        <v>201</v>
      </c>
      <c r="J44" s="56" t="s">
        <v>209</v>
      </c>
      <c r="K44" s="56" t="s">
        <v>13</v>
      </c>
      <c r="L44" s="56" t="s">
        <v>203</v>
      </c>
    </row>
    <row r="45" spans="1:12" ht="21.75" customHeight="1">
      <c r="A45" s="55" t="s">
        <v>71</v>
      </c>
      <c r="B45" s="56" t="s">
        <v>138</v>
      </c>
      <c r="C45" s="56" t="s">
        <v>16</v>
      </c>
      <c r="D45" s="59" t="s">
        <v>1241</v>
      </c>
      <c r="E45" s="57" t="s">
        <v>211</v>
      </c>
      <c r="F45" s="56" t="s">
        <v>212</v>
      </c>
      <c r="G45" s="56" t="s">
        <v>200</v>
      </c>
      <c r="H45" s="58">
        <v>100000000</v>
      </c>
      <c r="I45" s="57" t="s">
        <v>201</v>
      </c>
      <c r="J45" s="56" t="s">
        <v>209</v>
      </c>
      <c r="K45" s="56" t="s">
        <v>13</v>
      </c>
      <c r="L45" s="56" t="s">
        <v>203</v>
      </c>
    </row>
    <row r="46" spans="1:12" ht="21.75" customHeight="1">
      <c r="A46" s="55" t="s">
        <v>72</v>
      </c>
      <c r="B46" s="56" t="s">
        <v>138</v>
      </c>
      <c r="C46" s="56" t="s">
        <v>16</v>
      </c>
      <c r="D46" s="56" t="s">
        <v>215</v>
      </c>
      <c r="E46" s="57" t="s">
        <v>280</v>
      </c>
      <c r="F46" s="56" t="s">
        <v>217</v>
      </c>
      <c r="G46" s="56" t="s">
        <v>268</v>
      </c>
      <c r="H46" s="58">
        <v>200000000</v>
      </c>
      <c r="I46" s="57" t="s">
        <v>1240</v>
      </c>
      <c r="J46" s="59" t="s">
        <v>1239</v>
      </c>
      <c r="K46" s="56" t="s">
        <v>120</v>
      </c>
      <c r="L46" s="56" t="s">
        <v>203</v>
      </c>
    </row>
    <row r="47" spans="1:12" ht="21.75" customHeight="1">
      <c r="A47" s="55" t="s">
        <v>73</v>
      </c>
      <c r="B47" s="56" t="s">
        <v>138</v>
      </c>
      <c r="C47" s="56" t="s">
        <v>16</v>
      </c>
      <c r="D47" s="56" t="s">
        <v>215</v>
      </c>
      <c r="E47" s="57" t="s">
        <v>284</v>
      </c>
      <c r="F47" s="56" t="s">
        <v>235</v>
      </c>
      <c r="G47" s="56" t="s">
        <v>268</v>
      </c>
      <c r="H47" s="58">
        <v>50000000</v>
      </c>
      <c r="I47" s="57" t="s">
        <v>1240</v>
      </c>
      <c r="J47" s="59" t="s">
        <v>1239</v>
      </c>
      <c r="K47" s="56" t="s">
        <v>120</v>
      </c>
      <c r="L47" s="56" t="s">
        <v>203</v>
      </c>
    </row>
    <row r="48" spans="1:12" ht="21.75" customHeight="1">
      <c r="A48" s="55" t="s">
        <v>74</v>
      </c>
      <c r="B48" s="56" t="s">
        <v>138</v>
      </c>
      <c r="C48" s="56" t="s">
        <v>16</v>
      </c>
      <c r="D48" s="56" t="s">
        <v>215</v>
      </c>
      <c r="E48" s="57" t="s">
        <v>216</v>
      </c>
      <c r="F48" s="56" t="s">
        <v>217</v>
      </c>
      <c r="G48" s="56" t="s">
        <v>200</v>
      </c>
      <c r="H48" s="58">
        <v>80376000</v>
      </c>
      <c r="I48" s="57" t="s">
        <v>218</v>
      </c>
      <c r="J48" s="56" t="s">
        <v>219</v>
      </c>
      <c r="K48" s="56" t="s">
        <v>220</v>
      </c>
      <c r="L48" s="56" t="s">
        <v>203</v>
      </c>
    </row>
    <row r="49" spans="1:12" ht="21.75" customHeight="1">
      <c r="A49" s="55" t="s">
        <v>75</v>
      </c>
      <c r="B49" s="56" t="s">
        <v>138</v>
      </c>
      <c r="C49" s="56" t="s">
        <v>16</v>
      </c>
      <c r="D49" s="56" t="s">
        <v>196</v>
      </c>
      <c r="E49" s="57" t="s">
        <v>238</v>
      </c>
      <c r="F49" s="56" t="s">
        <v>217</v>
      </c>
      <c r="G49" s="56" t="s">
        <v>200</v>
      </c>
      <c r="H49" s="58">
        <v>1450000000</v>
      </c>
      <c r="I49" s="57" t="s">
        <v>239</v>
      </c>
      <c r="J49" s="56" t="s">
        <v>240</v>
      </c>
      <c r="K49" s="56" t="s">
        <v>241</v>
      </c>
      <c r="L49" s="56" t="s">
        <v>242</v>
      </c>
    </row>
    <row r="50" spans="1:12" ht="21.75" customHeight="1">
      <c r="A50" s="55" t="s">
        <v>76</v>
      </c>
      <c r="B50" s="56" t="s">
        <v>138</v>
      </c>
      <c r="C50" s="56" t="s">
        <v>16</v>
      </c>
      <c r="D50" s="59" t="s">
        <v>1241</v>
      </c>
      <c r="E50" s="57" t="s">
        <v>244</v>
      </c>
      <c r="F50" s="56" t="s">
        <v>275</v>
      </c>
      <c r="G50" s="56" t="s">
        <v>200</v>
      </c>
      <c r="H50" s="58">
        <v>50000000</v>
      </c>
      <c r="I50" s="57" t="s">
        <v>239</v>
      </c>
      <c r="J50" s="56" t="s">
        <v>240</v>
      </c>
      <c r="K50" s="56" t="s">
        <v>241</v>
      </c>
      <c r="L50" s="56" t="s">
        <v>242</v>
      </c>
    </row>
    <row r="51" spans="1:12" ht="21.75" customHeight="1">
      <c r="A51" s="55" t="s">
        <v>77</v>
      </c>
      <c r="B51" s="56" t="s">
        <v>138</v>
      </c>
      <c r="C51" s="56" t="s">
        <v>16</v>
      </c>
      <c r="D51" s="59" t="s">
        <v>1241</v>
      </c>
      <c r="E51" s="57" t="s">
        <v>243</v>
      </c>
      <c r="F51" s="56" t="s">
        <v>235</v>
      </c>
      <c r="G51" s="56" t="s">
        <v>200</v>
      </c>
      <c r="H51" s="58">
        <v>50000000</v>
      </c>
      <c r="I51" s="57" t="s">
        <v>239</v>
      </c>
      <c r="J51" s="56" t="s">
        <v>240</v>
      </c>
      <c r="K51" s="56" t="s">
        <v>241</v>
      </c>
      <c r="L51" s="56" t="s">
        <v>242</v>
      </c>
    </row>
    <row r="52" spans="1:12" ht="21.75" customHeight="1">
      <c r="A52" s="55" t="s">
        <v>78</v>
      </c>
      <c r="B52" s="56" t="s">
        <v>138</v>
      </c>
      <c r="C52" s="56" t="s">
        <v>16</v>
      </c>
      <c r="D52" s="59" t="s">
        <v>1241</v>
      </c>
      <c r="E52" s="57" t="s">
        <v>245</v>
      </c>
      <c r="F52" s="56" t="s">
        <v>212</v>
      </c>
      <c r="G52" s="56" t="s">
        <v>200</v>
      </c>
      <c r="H52" s="58">
        <v>50000000</v>
      </c>
      <c r="I52" s="57" t="s">
        <v>239</v>
      </c>
      <c r="J52" s="56" t="s">
        <v>240</v>
      </c>
      <c r="K52" s="56" t="s">
        <v>241</v>
      </c>
      <c r="L52" s="56" t="s">
        <v>242</v>
      </c>
    </row>
    <row r="53" spans="1:12" ht="21.75" customHeight="1">
      <c r="A53" s="55" t="s">
        <v>79</v>
      </c>
      <c r="B53" s="56" t="s">
        <v>138</v>
      </c>
      <c r="C53" s="56" t="s">
        <v>16</v>
      </c>
      <c r="D53" s="59" t="s">
        <v>1241</v>
      </c>
      <c r="E53" s="57" t="s">
        <v>251</v>
      </c>
      <c r="F53" s="56" t="s">
        <v>217</v>
      </c>
      <c r="G53" s="56" t="s">
        <v>200</v>
      </c>
      <c r="H53" s="58">
        <v>80000000</v>
      </c>
      <c r="I53" s="57" t="s">
        <v>252</v>
      </c>
      <c r="J53" s="56" t="s">
        <v>253</v>
      </c>
      <c r="K53" s="56" t="s">
        <v>144</v>
      </c>
      <c r="L53" s="56" t="s">
        <v>254</v>
      </c>
    </row>
    <row r="54" spans="1:12" ht="21.75" customHeight="1">
      <c r="A54" s="55" t="s">
        <v>80</v>
      </c>
      <c r="B54" s="56" t="s">
        <v>138</v>
      </c>
      <c r="C54" s="56" t="s">
        <v>16</v>
      </c>
      <c r="D54" s="59" t="s">
        <v>1241</v>
      </c>
      <c r="E54" s="57" t="s">
        <v>251</v>
      </c>
      <c r="F54" s="56" t="s">
        <v>235</v>
      </c>
      <c r="G54" s="56" t="s">
        <v>200</v>
      </c>
      <c r="H54" s="58">
        <v>40000000</v>
      </c>
      <c r="I54" s="57" t="s">
        <v>252</v>
      </c>
      <c r="J54" s="56" t="s">
        <v>253</v>
      </c>
      <c r="K54" s="56" t="s">
        <v>144</v>
      </c>
      <c r="L54" s="56" t="s">
        <v>254</v>
      </c>
    </row>
    <row r="55" spans="1:12" ht="21.75" customHeight="1">
      <c r="A55" s="55" t="s">
        <v>81</v>
      </c>
      <c r="B55" s="56" t="s">
        <v>138</v>
      </c>
      <c r="C55" s="56" t="s">
        <v>16</v>
      </c>
      <c r="D55" s="56" t="s">
        <v>215</v>
      </c>
      <c r="E55" s="57" t="s">
        <v>272</v>
      </c>
      <c r="F55" s="56" t="s">
        <v>222</v>
      </c>
      <c r="G55" s="56" t="s">
        <v>268</v>
      </c>
      <c r="H55" s="58">
        <v>200000000</v>
      </c>
      <c r="I55" s="57" t="s">
        <v>269</v>
      </c>
      <c r="J55" s="59" t="s">
        <v>1279</v>
      </c>
      <c r="K55" s="56" t="s">
        <v>20</v>
      </c>
      <c r="L55" s="56" t="s">
        <v>273</v>
      </c>
    </row>
    <row r="56" spans="1:12" ht="21.75" customHeight="1">
      <c r="A56" s="55" t="s">
        <v>82</v>
      </c>
      <c r="B56" s="56" t="s">
        <v>138</v>
      </c>
      <c r="C56" s="56" t="s">
        <v>16</v>
      </c>
      <c r="D56" s="56" t="s">
        <v>215</v>
      </c>
      <c r="E56" s="57" t="s">
        <v>274</v>
      </c>
      <c r="F56" s="56" t="s">
        <v>235</v>
      </c>
      <c r="G56" s="56" t="s">
        <v>268</v>
      </c>
      <c r="H56" s="58">
        <v>50000000</v>
      </c>
      <c r="I56" s="57" t="s">
        <v>269</v>
      </c>
      <c r="J56" s="59" t="s">
        <v>1279</v>
      </c>
      <c r="K56" s="56" t="s">
        <v>20</v>
      </c>
      <c r="L56" s="56" t="s">
        <v>273</v>
      </c>
    </row>
    <row r="57" spans="1:12" ht="21.75" customHeight="1">
      <c r="A57" s="55" t="s">
        <v>83</v>
      </c>
      <c r="B57" s="56" t="s">
        <v>138</v>
      </c>
      <c r="C57" s="56" t="s">
        <v>16</v>
      </c>
      <c r="D57" s="56" t="s">
        <v>215</v>
      </c>
      <c r="E57" s="57" t="s">
        <v>276</v>
      </c>
      <c r="F57" s="56" t="s">
        <v>275</v>
      </c>
      <c r="G57" s="56" t="s">
        <v>268</v>
      </c>
      <c r="H57" s="58">
        <v>25000000</v>
      </c>
      <c r="I57" s="57" t="s">
        <v>269</v>
      </c>
      <c r="J57" s="59" t="s">
        <v>1279</v>
      </c>
      <c r="K57" s="56" t="s">
        <v>20</v>
      </c>
      <c r="L57" s="56" t="s">
        <v>273</v>
      </c>
    </row>
    <row r="58" spans="1:12" ht="21.75" customHeight="1">
      <c r="A58" s="55" t="s">
        <v>84</v>
      </c>
      <c r="B58" s="56" t="s">
        <v>138</v>
      </c>
      <c r="C58" s="56" t="s">
        <v>16</v>
      </c>
      <c r="D58" s="56" t="s">
        <v>196</v>
      </c>
      <c r="E58" s="57" t="s">
        <v>295</v>
      </c>
      <c r="F58" s="56" t="s">
        <v>205</v>
      </c>
      <c r="G58" s="56" t="s">
        <v>200</v>
      </c>
      <c r="H58" s="58">
        <v>26863000000</v>
      </c>
      <c r="I58" s="57" t="s">
        <v>286</v>
      </c>
      <c r="J58" s="56" t="s">
        <v>296</v>
      </c>
      <c r="K58" s="56" t="s">
        <v>14</v>
      </c>
      <c r="L58" s="56" t="s">
        <v>297</v>
      </c>
    </row>
    <row r="59" spans="1:12" ht="21.75" customHeight="1">
      <c r="A59" s="55" t="s">
        <v>85</v>
      </c>
      <c r="B59" s="56" t="s">
        <v>138</v>
      </c>
      <c r="C59" s="56" t="s">
        <v>16</v>
      </c>
      <c r="D59" s="56" t="s">
        <v>215</v>
      </c>
      <c r="E59" s="57" t="s">
        <v>298</v>
      </c>
      <c r="F59" s="56" t="s">
        <v>205</v>
      </c>
      <c r="G59" s="56" t="s">
        <v>200</v>
      </c>
      <c r="H59" s="58">
        <v>23631000000</v>
      </c>
      <c r="I59" s="57" t="s">
        <v>286</v>
      </c>
      <c r="J59" s="56" t="s">
        <v>296</v>
      </c>
      <c r="K59" s="56" t="s">
        <v>14</v>
      </c>
      <c r="L59" s="56" t="s">
        <v>271</v>
      </c>
    </row>
    <row r="60" spans="1:12" ht="21.75" customHeight="1">
      <c r="A60" s="55" t="s">
        <v>86</v>
      </c>
      <c r="B60" s="56" t="s">
        <v>138</v>
      </c>
      <c r="C60" s="56" t="s">
        <v>16</v>
      </c>
      <c r="D60" s="56" t="s">
        <v>215</v>
      </c>
      <c r="E60" s="57" t="s">
        <v>299</v>
      </c>
      <c r="F60" s="56" t="s">
        <v>205</v>
      </c>
      <c r="G60" s="56" t="s">
        <v>200</v>
      </c>
      <c r="H60" s="58">
        <v>15228000000</v>
      </c>
      <c r="I60" s="57" t="s">
        <v>286</v>
      </c>
      <c r="J60" s="56" t="s">
        <v>296</v>
      </c>
      <c r="K60" s="56" t="s">
        <v>14</v>
      </c>
      <c r="L60" s="56" t="s">
        <v>271</v>
      </c>
    </row>
    <row r="61" spans="1:12" ht="21.75" customHeight="1">
      <c r="A61" s="55" t="s">
        <v>87</v>
      </c>
      <c r="B61" s="56" t="s">
        <v>138</v>
      </c>
      <c r="C61" s="56" t="s">
        <v>16</v>
      </c>
      <c r="D61" s="56" t="s">
        <v>215</v>
      </c>
      <c r="E61" s="57" t="s">
        <v>300</v>
      </c>
      <c r="F61" s="56" t="s">
        <v>205</v>
      </c>
      <c r="G61" s="56" t="s">
        <v>200</v>
      </c>
      <c r="H61" s="58">
        <v>10157000000</v>
      </c>
      <c r="I61" s="57" t="s">
        <v>286</v>
      </c>
      <c r="J61" s="56" t="s">
        <v>296</v>
      </c>
      <c r="K61" s="56" t="s">
        <v>14</v>
      </c>
      <c r="L61" s="56" t="s">
        <v>271</v>
      </c>
    </row>
    <row r="62" spans="1:12" ht="21.75" customHeight="1">
      <c r="A62" s="55" t="s">
        <v>88</v>
      </c>
      <c r="B62" s="56" t="s">
        <v>138</v>
      </c>
      <c r="C62" s="56" t="s">
        <v>16</v>
      </c>
      <c r="D62" s="56" t="s">
        <v>215</v>
      </c>
      <c r="E62" s="57" t="s">
        <v>301</v>
      </c>
      <c r="F62" s="56" t="s">
        <v>205</v>
      </c>
      <c r="G62" s="56" t="s">
        <v>200</v>
      </c>
      <c r="H62" s="58">
        <v>16831000000</v>
      </c>
      <c r="I62" s="57" t="s">
        <v>286</v>
      </c>
      <c r="J62" s="56" t="s">
        <v>302</v>
      </c>
      <c r="K62" s="56" t="s">
        <v>14</v>
      </c>
      <c r="L62" s="56" t="s">
        <v>271</v>
      </c>
    </row>
    <row r="63" spans="1:12" ht="21.75" customHeight="1">
      <c r="A63" s="55" t="s">
        <v>89</v>
      </c>
      <c r="B63" s="56" t="s">
        <v>138</v>
      </c>
      <c r="C63" s="56" t="s">
        <v>16</v>
      </c>
      <c r="D63" s="56" t="s">
        <v>215</v>
      </c>
      <c r="E63" s="57" t="s">
        <v>293</v>
      </c>
      <c r="F63" s="56" t="s">
        <v>205</v>
      </c>
      <c r="G63" s="56" t="s">
        <v>200</v>
      </c>
      <c r="H63" s="58">
        <v>7313479200</v>
      </c>
      <c r="I63" s="57" t="s">
        <v>286</v>
      </c>
      <c r="J63" s="56" t="s">
        <v>294</v>
      </c>
      <c r="K63" s="56" t="s">
        <v>125</v>
      </c>
      <c r="L63" s="56" t="s">
        <v>271</v>
      </c>
    </row>
    <row r="64" spans="1:12" ht="21.75" customHeight="1">
      <c r="A64" s="55" t="s">
        <v>90</v>
      </c>
      <c r="B64" s="56" t="s">
        <v>138</v>
      </c>
      <c r="C64" s="56" t="s">
        <v>16</v>
      </c>
      <c r="D64" s="59" t="s">
        <v>1241</v>
      </c>
      <c r="E64" s="57" t="s">
        <v>308</v>
      </c>
      <c r="F64" s="56" t="s">
        <v>217</v>
      </c>
      <c r="G64" s="56" t="s">
        <v>200</v>
      </c>
      <c r="H64" s="58">
        <v>350000000</v>
      </c>
      <c r="I64" s="57" t="s">
        <v>304</v>
      </c>
      <c r="J64" s="56" t="s">
        <v>309</v>
      </c>
      <c r="K64" s="56" t="s">
        <v>31</v>
      </c>
      <c r="L64" s="56" t="s">
        <v>254</v>
      </c>
    </row>
    <row r="65" spans="1:12" ht="21.75" customHeight="1">
      <c r="A65" s="55" t="s">
        <v>91</v>
      </c>
      <c r="B65" s="56" t="s">
        <v>138</v>
      </c>
      <c r="C65" s="56" t="s">
        <v>16</v>
      </c>
      <c r="D65" s="56" t="s">
        <v>196</v>
      </c>
      <c r="E65" s="57" t="s">
        <v>321</v>
      </c>
      <c r="F65" s="56" t="s">
        <v>205</v>
      </c>
      <c r="G65" s="56" t="s">
        <v>200</v>
      </c>
      <c r="H65" s="58">
        <v>13600000000</v>
      </c>
      <c r="I65" s="57" t="s">
        <v>311</v>
      </c>
      <c r="J65" s="56" t="s">
        <v>322</v>
      </c>
      <c r="K65" s="56" t="s">
        <v>15</v>
      </c>
      <c r="L65" s="56" t="s">
        <v>271</v>
      </c>
    </row>
    <row r="66" spans="1:12" ht="21.75" customHeight="1">
      <c r="A66" s="55" t="s">
        <v>92</v>
      </c>
      <c r="B66" s="56" t="s">
        <v>138</v>
      </c>
      <c r="C66" s="56" t="s">
        <v>16</v>
      </c>
      <c r="D66" s="56" t="s">
        <v>215</v>
      </c>
      <c r="E66" s="57" t="s">
        <v>325</v>
      </c>
      <c r="F66" s="56" t="s">
        <v>214</v>
      </c>
      <c r="G66" s="56" t="s">
        <v>323</v>
      </c>
      <c r="H66" s="58">
        <v>65240000000</v>
      </c>
      <c r="I66" s="57" t="s">
        <v>324</v>
      </c>
      <c r="J66" s="56" t="s">
        <v>326</v>
      </c>
      <c r="K66" s="56" t="s">
        <v>327</v>
      </c>
      <c r="L66" s="56" t="s">
        <v>271</v>
      </c>
    </row>
    <row r="67" spans="1:12" ht="21.75" customHeight="1">
      <c r="A67" s="55" t="s">
        <v>93</v>
      </c>
      <c r="B67" s="56" t="s">
        <v>138</v>
      </c>
      <c r="C67" s="56" t="s">
        <v>16</v>
      </c>
      <c r="D67" s="56" t="s">
        <v>215</v>
      </c>
      <c r="E67" s="57" t="s">
        <v>328</v>
      </c>
      <c r="F67" s="56" t="s">
        <v>214</v>
      </c>
      <c r="G67" s="59" t="s">
        <v>1242</v>
      </c>
      <c r="H67" s="58">
        <v>22845552100</v>
      </c>
      <c r="I67" s="57" t="s">
        <v>324</v>
      </c>
      <c r="J67" s="56" t="s">
        <v>329</v>
      </c>
      <c r="K67" s="56" t="s">
        <v>12</v>
      </c>
      <c r="L67" s="56" t="s">
        <v>203</v>
      </c>
    </row>
    <row r="68" spans="1:12" ht="21.75" customHeight="1">
      <c r="A68" s="55" t="s">
        <v>94</v>
      </c>
      <c r="B68" s="56" t="s">
        <v>138</v>
      </c>
      <c r="C68" s="56" t="s">
        <v>16</v>
      </c>
      <c r="D68" s="56" t="s">
        <v>215</v>
      </c>
      <c r="E68" s="57" t="s">
        <v>331</v>
      </c>
      <c r="F68" s="56" t="s">
        <v>214</v>
      </c>
      <c r="G68" s="56" t="s">
        <v>200</v>
      </c>
      <c r="H68" s="58">
        <v>16167900000</v>
      </c>
      <c r="I68" s="57" t="s">
        <v>324</v>
      </c>
      <c r="J68" s="56" t="s">
        <v>329</v>
      </c>
      <c r="K68" s="56" t="s">
        <v>12</v>
      </c>
      <c r="L68" s="56" t="s">
        <v>203</v>
      </c>
    </row>
    <row r="69" spans="1:12" ht="21.75" customHeight="1">
      <c r="A69" s="55" t="s">
        <v>95</v>
      </c>
      <c r="B69" s="56" t="s">
        <v>138</v>
      </c>
      <c r="C69" s="56" t="s">
        <v>16</v>
      </c>
      <c r="D69" s="56" t="s">
        <v>215</v>
      </c>
      <c r="E69" s="57" t="s">
        <v>330</v>
      </c>
      <c r="F69" s="56" t="s">
        <v>214</v>
      </c>
      <c r="G69" s="56" t="s">
        <v>200</v>
      </c>
      <c r="H69" s="58">
        <v>14700000000</v>
      </c>
      <c r="I69" s="57" t="s">
        <v>324</v>
      </c>
      <c r="J69" s="56" t="s">
        <v>329</v>
      </c>
      <c r="K69" s="56" t="s">
        <v>12</v>
      </c>
      <c r="L69" s="56" t="s">
        <v>297</v>
      </c>
    </row>
    <row r="70" spans="1:12" ht="21.75" customHeight="1">
      <c r="A70" s="55" t="s">
        <v>96</v>
      </c>
      <c r="B70" s="56" t="s">
        <v>138</v>
      </c>
      <c r="C70" s="56" t="s">
        <v>16</v>
      </c>
      <c r="D70" s="59" t="s">
        <v>1241</v>
      </c>
      <c r="E70" s="57" t="s">
        <v>357</v>
      </c>
      <c r="F70" s="56" t="s">
        <v>205</v>
      </c>
      <c r="G70" s="56" t="s">
        <v>200</v>
      </c>
      <c r="H70" s="58">
        <v>100000000</v>
      </c>
      <c r="I70" s="57" t="s">
        <v>358</v>
      </c>
      <c r="J70" s="56" t="s">
        <v>359</v>
      </c>
      <c r="K70" s="56" t="s">
        <v>29</v>
      </c>
      <c r="L70" s="56" t="s">
        <v>297</v>
      </c>
    </row>
    <row r="71" spans="1:12" ht="21.75" customHeight="1">
      <c r="A71" s="55" t="s">
        <v>97</v>
      </c>
      <c r="B71" s="56" t="s">
        <v>138</v>
      </c>
      <c r="C71" s="56" t="s">
        <v>16</v>
      </c>
      <c r="D71" s="56" t="s">
        <v>215</v>
      </c>
      <c r="E71" s="57" t="s">
        <v>368</v>
      </c>
      <c r="F71" s="56" t="s">
        <v>212</v>
      </c>
      <c r="G71" s="56" t="s">
        <v>200</v>
      </c>
      <c r="H71" s="58">
        <v>60970000</v>
      </c>
      <c r="I71" s="57" t="s">
        <v>369</v>
      </c>
      <c r="J71" s="56" t="s">
        <v>370</v>
      </c>
      <c r="K71" s="56" t="s">
        <v>145</v>
      </c>
      <c r="L71" s="56" t="s">
        <v>297</v>
      </c>
    </row>
    <row r="72" spans="1:12" ht="21.75" customHeight="1">
      <c r="A72" s="55" t="s">
        <v>98</v>
      </c>
      <c r="B72" s="56" t="s">
        <v>138</v>
      </c>
      <c r="C72" s="56" t="s">
        <v>1299</v>
      </c>
      <c r="D72" s="60" t="s">
        <v>1364</v>
      </c>
      <c r="E72" s="61" t="s">
        <v>1447</v>
      </c>
      <c r="F72" s="56" t="s">
        <v>1448</v>
      </c>
      <c r="G72" s="56" t="s">
        <v>1449</v>
      </c>
      <c r="H72" s="58">
        <v>27977282000</v>
      </c>
      <c r="I72" s="57" t="s">
        <v>1450</v>
      </c>
      <c r="J72" s="60" t="s">
        <v>1452</v>
      </c>
      <c r="K72" s="56" t="s">
        <v>1453</v>
      </c>
      <c r="L72" s="60" t="s">
        <v>1451</v>
      </c>
    </row>
    <row r="73" spans="1:12" ht="21.75" customHeight="1">
      <c r="A73" s="55" t="s">
        <v>99</v>
      </c>
      <c r="B73" s="56" t="s">
        <v>138</v>
      </c>
      <c r="C73" s="56" t="s">
        <v>1480</v>
      </c>
      <c r="D73" s="60" t="s">
        <v>1241</v>
      </c>
      <c r="E73" s="61" t="s">
        <v>1475</v>
      </c>
      <c r="F73" s="56" t="s">
        <v>1476</v>
      </c>
      <c r="G73" s="56" t="s">
        <v>1242</v>
      </c>
      <c r="H73" s="58">
        <v>1243295000</v>
      </c>
      <c r="I73" s="57" t="s">
        <v>311</v>
      </c>
      <c r="J73" s="60" t="s">
        <v>1477</v>
      </c>
      <c r="K73" s="56" t="s">
        <v>1478</v>
      </c>
      <c r="L73" s="60" t="s">
        <v>1479</v>
      </c>
    </row>
    <row r="74" spans="1:12" ht="21.75" customHeight="1">
      <c r="A74" s="55" t="s">
        <v>100</v>
      </c>
      <c r="B74" s="56" t="s">
        <v>138</v>
      </c>
      <c r="C74" s="56" t="s">
        <v>1456</v>
      </c>
      <c r="D74" s="60" t="s">
        <v>1241</v>
      </c>
      <c r="E74" s="61" t="s">
        <v>1512</v>
      </c>
      <c r="F74" s="56" t="s">
        <v>1513</v>
      </c>
      <c r="G74" s="56" t="s">
        <v>1514</v>
      </c>
      <c r="H74" s="58">
        <v>135579000000</v>
      </c>
      <c r="I74" s="57" t="s">
        <v>1511</v>
      </c>
      <c r="J74" s="60" t="s">
        <v>1515</v>
      </c>
      <c r="K74" s="56" t="s">
        <v>1516</v>
      </c>
      <c r="L74" s="60" t="s">
        <v>1517</v>
      </c>
    </row>
  </sheetData>
  <autoFilter ref="A2:L73"/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4"/>
  <sheetViews>
    <sheetView showGridLines="0" workbookViewId="0">
      <pane ySplit="2" topLeftCell="A156" activePane="bottomLeft" state="frozen"/>
      <selection pane="bottomLeft" activeCell="A174" sqref="A174"/>
    </sheetView>
  </sheetViews>
  <sheetFormatPr defaultRowHeight="16.5"/>
  <cols>
    <col min="1" max="1" width="3.875" style="33" customWidth="1"/>
    <col min="2" max="2" width="7.375" style="33" customWidth="1"/>
    <col min="3" max="3" width="3.375" style="33" customWidth="1"/>
    <col min="4" max="4" width="7.125" style="33" customWidth="1"/>
    <col min="5" max="5" width="57.375" style="31" customWidth="1"/>
    <col min="6" max="7" width="7.625" style="33" customWidth="1"/>
    <col min="8" max="8" width="12.625" style="33" customWidth="1"/>
    <col min="9" max="9" width="13.625" style="31" customWidth="1"/>
    <col min="10" max="10" width="43.75" style="31" customWidth="1"/>
    <col min="11" max="11" width="7.625" style="33" customWidth="1"/>
    <col min="12" max="12" width="11.25" style="33" customWidth="1"/>
    <col min="13" max="13" width="14.25" style="33" bestFit="1" customWidth="1"/>
    <col min="14" max="16384" width="9" style="31"/>
  </cols>
  <sheetData>
    <row r="1" spans="1:13" ht="30" customHeight="1">
      <c r="A1" s="86" t="s">
        <v>1281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21.75" customHeight="1">
      <c r="A2" s="41" t="s">
        <v>60</v>
      </c>
      <c r="B2" s="41" t="s">
        <v>0</v>
      </c>
      <c r="C2" s="41" t="s">
        <v>1</v>
      </c>
      <c r="D2" s="41" t="s">
        <v>2</v>
      </c>
      <c r="E2" s="41" t="s">
        <v>22</v>
      </c>
      <c r="F2" s="41" t="s">
        <v>23</v>
      </c>
      <c r="G2" s="41" t="s">
        <v>5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10</v>
      </c>
      <c r="M2" s="41" t="s">
        <v>61</v>
      </c>
    </row>
    <row r="3" spans="1:13" ht="21.75" customHeight="1">
      <c r="A3" s="52">
        <v>1</v>
      </c>
      <c r="B3" s="42" t="s">
        <v>138</v>
      </c>
      <c r="C3" s="42" t="s">
        <v>18</v>
      </c>
      <c r="D3" s="51" t="s">
        <v>1243</v>
      </c>
      <c r="E3" s="43" t="s">
        <v>513</v>
      </c>
      <c r="F3" s="42" t="s">
        <v>416</v>
      </c>
      <c r="G3" s="42" t="s">
        <v>199</v>
      </c>
      <c r="H3" s="42" t="s">
        <v>200</v>
      </c>
      <c r="I3" s="44">
        <v>22880000</v>
      </c>
      <c r="J3" s="43" t="s">
        <v>247</v>
      </c>
      <c r="K3" s="42" t="s">
        <v>511</v>
      </c>
      <c r="L3" s="42" t="s">
        <v>142</v>
      </c>
      <c r="M3" s="42"/>
    </row>
    <row r="4" spans="1:13" ht="21.75" customHeight="1">
      <c r="A4" s="52">
        <v>2</v>
      </c>
      <c r="B4" s="42" t="s">
        <v>138</v>
      </c>
      <c r="C4" s="42" t="s">
        <v>18</v>
      </c>
      <c r="D4" s="51" t="s">
        <v>1241</v>
      </c>
      <c r="E4" s="43" t="s">
        <v>512</v>
      </c>
      <c r="F4" s="42" t="s">
        <v>416</v>
      </c>
      <c r="G4" s="42" t="s">
        <v>208</v>
      </c>
      <c r="H4" s="42" t="s">
        <v>510</v>
      </c>
      <c r="I4" s="44">
        <v>24200000</v>
      </c>
      <c r="J4" s="43" t="s">
        <v>247</v>
      </c>
      <c r="K4" s="42" t="s">
        <v>511</v>
      </c>
      <c r="L4" s="42" t="s">
        <v>142</v>
      </c>
      <c r="M4" s="42"/>
    </row>
    <row r="5" spans="1:13" ht="21.75" customHeight="1">
      <c r="A5" s="52">
        <v>3</v>
      </c>
      <c r="B5" s="42" t="s">
        <v>138</v>
      </c>
      <c r="C5" s="42" t="s">
        <v>18</v>
      </c>
      <c r="D5" s="42" t="s">
        <v>215</v>
      </c>
      <c r="E5" s="43" t="s">
        <v>721</v>
      </c>
      <c r="F5" s="42" t="s">
        <v>416</v>
      </c>
      <c r="G5" s="42" t="s">
        <v>208</v>
      </c>
      <c r="H5" s="42" t="s">
        <v>510</v>
      </c>
      <c r="I5" s="44">
        <v>64768000</v>
      </c>
      <c r="J5" s="43" t="s">
        <v>722</v>
      </c>
      <c r="K5" s="42" t="s">
        <v>723</v>
      </c>
      <c r="L5" s="42" t="s">
        <v>724</v>
      </c>
      <c r="M5" s="42"/>
    </row>
    <row r="6" spans="1:13" ht="21.75" customHeight="1">
      <c r="A6" s="52">
        <v>4</v>
      </c>
      <c r="B6" s="42" t="s">
        <v>138</v>
      </c>
      <c r="C6" s="42" t="s">
        <v>18</v>
      </c>
      <c r="D6" s="42" t="s">
        <v>196</v>
      </c>
      <c r="E6" s="43" t="s">
        <v>634</v>
      </c>
      <c r="F6" s="42" t="s">
        <v>416</v>
      </c>
      <c r="G6" s="42" t="s">
        <v>199</v>
      </c>
      <c r="H6" s="42" t="s">
        <v>510</v>
      </c>
      <c r="I6" s="44">
        <v>500000000</v>
      </c>
      <c r="J6" s="43" t="s">
        <v>631</v>
      </c>
      <c r="K6" s="42" t="s">
        <v>635</v>
      </c>
      <c r="L6" s="42" t="s">
        <v>636</v>
      </c>
      <c r="M6" s="42"/>
    </row>
    <row r="7" spans="1:13" ht="21.75" customHeight="1">
      <c r="A7" s="52">
        <v>5</v>
      </c>
      <c r="B7" s="42" t="s">
        <v>138</v>
      </c>
      <c r="C7" s="42" t="s">
        <v>18</v>
      </c>
      <c r="D7" s="42" t="s">
        <v>196</v>
      </c>
      <c r="E7" s="43" t="s">
        <v>439</v>
      </c>
      <c r="F7" s="42" t="s">
        <v>416</v>
      </c>
      <c r="G7" s="42" t="s">
        <v>199</v>
      </c>
      <c r="H7" s="42" t="s">
        <v>200</v>
      </c>
      <c r="I7" s="44">
        <v>185000000</v>
      </c>
      <c r="J7" s="43" t="s">
        <v>437</v>
      </c>
      <c r="K7" s="42" t="s">
        <v>438</v>
      </c>
      <c r="L7" s="42" t="s">
        <v>153</v>
      </c>
      <c r="M7" s="42"/>
    </row>
    <row r="8" spans="1:13" ht="21.75" customHeight="1">
      <c r="A8" s="52">
        <v>6</v>
      </c>
      <c r="B8" s="42" t="s">
        <v>138</v>
      </c>
      <c r="C8" s="42" t="s">
        <v>18</v>
      </c>
      <c r="D8" s="42" t="s">
        <v>196</v>
      </c>
      <c r="E8" s="43" t="s">
        <v>677</v>
      </c>
      <c r="F8" s="42" t="s">
        <v>416</v>
      </c>
      <c r="G8" s="42" t="s">
        <v>199</v>
      </c>
      <c r="H8" s="42" t="s">
        <v>200</v>
      </c>
      <c r="I8" s="44">
        <v>570000000</v>
      </c>
      <c r="J8" s="43" t="s">
        <v>437</v>
      </c>
      <c r="K8" s="42" t="s">
        <v>678</v>
      </c>
      <c r="L8" s="42" t="s">
        <v>679</v>
      </c>
      <c r="M8" s="42"/>
    </row>
    <row r="9" spans="1:13" ht="21.75" customHeight="1">
      <c r="A9" s="52">
        <v>7</v>
      </c>
      <c r="B9" s="42" t="s">
        <v>138</v>
      </c>
      <c r="C9" s="42" t="s">
        <v>18</v>
      </c>
      <c r="D9" s="42" t="s">
        <v>215</v>
      </c>
      <c r="E9" s="43" t="s">
        <v>608</v>
      </c>
      <c r="F9" s="42" t="s">
        <v>416</v>
      </c>
      <c r="G9" s="42" t="s">
        <v>208</v>
      </c>
      <c r="H9" s="42" t="s">
        <v>200</v>
      </c>
      <c r="I9" s="44">
        <v>60000000</v>
      </c>
      <c r="J9" s="43" t="s">
        <v>286</v>
      </c>
      <c r="K9" s="42" t="s">
        <v>609</v>
      </c>
      <c r="L9" s="42" t="s">
        <v>610</v>
      </c>
      <c r="M9" s="42"/>
    </row>
    <row r="10" spans="1:13" ht="21.75" customHeight="1">
      <c r="A10" s="52">
        <v>8</v>
      </c>
      <c r="B10" s="42" t="s">
        <v>138</v>
      </c>
      <c r="C10" s="42" t="s">
        <v>18</v>
      </c>
      <c r="D10" s="42" t="s">
        <v>215</v>
      </c>
      <c r="E10" s="43" t="s">
        <v>456</v>
      </c>
      <c r="F10" s="42" t="s">
        <v>416</v>
      </c>
      <c r="G10" s="42" t="s">
        <v>199</v>
      </c>
      <c r="H10" s="42" t="s">
        <v>510</v>
      </c>
      <c r="I10" s="44">
        <v>1800000000</v>
      </c>
      <c r="J10" s="43" t="s">
        <v>286</v>
      </c>
      <c r="K10" s="42" t="s">
        <v>292</v>
      </c>
      <c r="L10" s="42" t="s">
        <v>19</v>
      </c>
      <c r="M10" s="42"/>
    </row>
    <row r="11" spans="1:13" ht="21.75" customHeight="1">
      <c r="A11" s="52">
        <v>9</v>
      </c>
      <c r="B11" s="42" t="s">
        <v>138</v>
      </c>
      <c r="C11" s="42" t="s">
        <v>18</v>
      </c>
      <c r="D11" s="42" t="s">
        <v>196</v>
      </c>
      <c r="E11" s="43" t="s">
        <v>651</v>
      </c>
      <c r="F11" s="42" t="s">
        <v>416</v>
      </c>
      <c r="G11" s="42" t="s">
        <v>199</v>
      </c>
      <c r="H11" s="42" t="s">
        <v>510</v>
      </c>
      <c r="I11" s="44">
        <v>700000000</v>
      </c>
      <c r="J11" s="43" t="s">
        <v>304</v>
      </c>
      <c r="K11" s="42" t="s">
        <v>305</v>
      </c>
      <c r="L11" s="42" t="s">
        <v>306</v>
      </c>
      <c r="M11" s="42"/>
    </row>
    <row r="12" spans="1:13" ht="21.75" customHeight="1">
      <c r="A12" s="52">
        <v>10</v>
      </c>
      <c r="B12" s="42" t="s">
        <v>138</v>
      </c>
      <c r="C12" s="42" t="s">
        <v>18</v>
      </c>
      <c r="D12" s="42" t="s">
        <v>196</v>
      </c>
      <c r="E12" s="43" t="s">
        <v>1285</v>
      </c>
      <c r="F12" s="42" t="s">
        <v>416</v>
      </c>
      <c r="G12" s="42" t="s">
        <v>199</v>
      </c>
      <c r="H12" s="42" t="s">
        <v>510</v>
      </c>
      <c r="I12" s="44">
        <v>2200000000</v>
      </c>
      <c r="J12" s="43" t="s">
        <v>311</v>
      </c>
      <c r="K12" s="42" t="s">
        <v>322</v>
      </c>
      <c r="L12" s="42" t="s">
        <v>15</v>
      </c>
      <c r="M12" s="42"/>
    </row>
    <row r="13" spans="1:13" ht="21.75" customHeight="1">
      <c r="A13" s="52">
        <v>11</v>
      </c>
      <c r="B13" s="42" t="s">
        <v>138</v>
      </c>
      <c r="C13" s="42" t="s">
        <v>18</v>
      </c>
      <c r="D13" s="42" t="s">
        <v>196</v>
      </c>
      <c r="E13" s="43" t="s">
        <v>749</v>
      </c>
      <c r="F13" s="42" t="s">
        <v>416</v>
      </c>
      <c r="G13" s="42" t="s">
        <v>199</v>
      </c>
      <c r="H13" s="42" t="s">
        <v>510</v>
      </c>
      <c r="I13" s="44">
        <v>661000000</v>
      </c>
      <c r="J13" s="43" t="s">
        <v>311</v>
      </c>
      <c r="K13" s="42" t="s">
        <v>312</v>
      </c>
      <c r="L13" s="42" t="s">
        <v>313</v>
      </c>
      <c r="M13" s="42"/>
    </row>
    <row r="14" spans="1:13" ht="21.75" customHeight="1">
      <c r="A14" s="52">
        <v>12</v>
      </c>
      <c r="B14" s="42" t="s">
        <v>138</v>
      </c>
      <c r="C14" s="42" t="s">
        <v>18</v>
      </c>
      <c r="D14" s="51" t="s">
        <v>1241</v>
      </c>
      <c r="E14" s="43" t="s">
        <v>717</v>
      </c>
      <c r="F14" s="42" t="s">
        <v>416</v>
      </c>
      <c r="G14" s="42" t="s">
        <v>267</v>
      </c>
      <c r="H14" s="42" t="s">
        <v>268</v>
      </c>
      <c r="I14" s="44">
        <v>100000000</v>
      </c>
      <c r="J14" s="43" t="s">
        <v>718</v>
      </c>
      <c r="K14" s="42" t="s">
        <v>719</v>
      </c>
      <c r="L14" s="42" t="s">
        <v>720</v>
      </c>
      <c r="M14" s="42"/>
    </row>
    <row r="15" spans="1:13" ht="21.75" customHeight="1">
      <c r="A15" s="52">
        <v>13</v>
      </c>
      <c r="B15" s="42" t="s">
        <v>138</v>
      </c>
      <c r="C15" s="42" t="s">
        <v>18</v>
      </c>
      <c r="D15" s="51" t="s">
        <v>1241</v>
      </c>
      <c r="E15" s="43" t="s">
        <v>691</v>
      </c>
      <c r="F15" s="42" t="s">
        <v>416</v>
      </c>
      <c r="G15" s="42" t="s">
        <v>199</v>
      </c>
      <c r="H15" s="42" t="s">
        <v>200</v>
      </c>
      <c r="I15" s="44">
        <v>50000000</v>
      </c>
      <c r="J15" s="43" t="s">
        <v>361</v>
      </c>
      <c r="K15" s="42" t="s">
        <v>362</v>
      </c>
      <c r="L15" s="42" t="s">
        <v>363</v>
      </c>
      <c r="M15" s="42"/>
    </row>
    <row r="16" spans="1:13" ht="21.75" customHeight="1">
      <c r="A16" s="52">
        <v>14</v>
      </c>
      <c r="B16" s="42" t="s">
        <v>138</v>
      </c>
      <c r="C16" s="42" t="s">
        <v>18</v>
      </c>
      <c r="D16" s="42" t="s">
        <v>196</v>
      </c>
      <c r="E16" s="43" t="s">
        <v>665</v>
      </c>
      <c r="F16" s="42" t="s">
        <v>416</v>
      </c>
      <c r="G16" s="42" t="s">
        <v>208</v>
      </c>
      <c r="H16" s="42" t="s">
        <v>200</v>
      </c>
      <c r="I16" s="44">
        <v>182364000</v>
      </c>
      <c r="J16" s="43" t="s">
        <v>372</v>
      </c>
      <c r="K16" s="42" t="s">
        <v>664</v>
      </c>
      <c r="L16" s="42" t="s">
        <v>151</v>
      </c>
      <c r="M16" s="42"/>
    </row>
    <row r="17" spans="1:13" ht="21.75" customHeight="1">
      <c r="A17" s="52">
        <v>15</v>
      </c>
      <c r="B17" s="42" t="s">
        <v>138</v>
      </c>
      <c r="C17" s="42" t="s">
        <v>17</v>
      </c>
      <c r="D17" s="42" t="s">
        <v>196</v>
      </c>
      <c r="E17" s="43" t="s">
        <v>531</v>
      </c>
      <c r="F17" s="42" t="s">
        <v>416</v>
      </c>
      <c r="G17" s="42" t="s">
        <v>199</v>
      </c>
      <c r="H17" s="42" t="s">
        <v>200</v>
      </c>
      <c r="I17" s="44">
        <v>583000000</v>
      </c>
      <c r="J17" s="43" t="s">
        <v>201</v>
      </c>
      <c r="K17" s="42" t="s">
        <v>532</v>
      </c>
      <c r="L17" s="42" t="s">
        <v>162</v>
      </c>
      <c r="M17" s="42"/>
    </row>
    <row r="18" spans="1:13" ht="21.75" customHeight="1">
      <c r="A18" s="52">
        <v>16</v>
      </c>
      <c r="B18" s="42" t="s">
        <v>138</v>
      </c>
      <c r="C18" s="42" t="s">
        <v>17</v>
      </c>
      <c r="D18" s="42" t="s">
        <v>196</v>
      </c>
      <c r="E18" s="43" t="s">
        <v>590</v>
      </c>
      <c r="F18" s="42" t="s">
        <v>416</v>
      </c>
      <c r="G18" s="42" t="s">
        <v>199</v>
      </c>
      <c r="H18" s="42" t="s">
        <v>510</v>
      </c>
      <c r="I18" s="44">
        <v>1000000000</v>
      </c>
      <c r="J18" s="43" t="s">
        <v>260</v>
      </c>
      <c r="K18" s="42" t="s">
        <v>261</v>
      </c>
      <c r="L18" s="42" t="s">
        <v>262</v>
      </c>
      <c r="M18" s="42"/>
    </row>
    <row r="19" spans="1:13" ht="21.75" customHeight="1">
      <c r="A19" s="52">
        <v>17</v>
      </c>
      <c r="B19" s="42" t="s">
        <v>138</v>
      </c>
      <c r="C19" s="42" t="s">
        <v>17</v>
      </c>
      <c r="D19" s="42" t="s">
        <v>196</v>
      </c>
      <c r="E19" s="43" t="s">
        <v>611</v>
      </c>
      <c r="F19" s="42" t="s">
        <v>416</v>
      </c>
      <c r="G19" s="42" t="s">
        <v>208</v>
      </c>
      <c r="H19" s="42" t="s">
        <v>510</v>
      </c>
      <c r="I19" s="44">
        <v>300000000</v>
      </c>
      <c r="J19" s="43" t="s">
        <v>286</v>
      </c>
      <c r="K19" s="42" t="s">
        <v>609</v>
      </c>
      <c r="L19" s="42" t="s">
        <v>610</v>
      </c>
      <c r="M19" s="42"/>
    </row>
    <row r="20" spans="1:13" ht="21.75" customHeight="1">
      <c r="A20" s="52">
        <v>18</v>
      </c>
      <c r="B20" s="42" t="s">
        <v>138</v>
      </c>
      <c r="C20" s="42" t="s">
        <v>17</v>
      </c>
      <c r="D20" s="42" t="s">
        <v>196</v>
      </c>
      <c r="E20" s="43" t="s">
        <v>612</v>
      </c>
      <c r="F20" s="42" t="s">
        <v>416</v>
      </c>
      <c r="G20" s="42" t="s">
        <v>208</v>
      </c>
      <c r="H20" s="42" t="s">
        <v>510</v>
      </c>
      <c r="I20" s="44">
        <v>250000000</v>
      </c>
      <c r="J20" s="43" t="s">
        <v>286</v>
      </c>
      <c r="K20" s="42" t="s">
        <v>609</v>
      </c>
      <c r="L20" s="42" t="s">
        <v>610</v>
      </c>
      <c r="M20" s="42"/>
    </row>
    <row r="21" spans="1:13" ht="21.75" customHeight="1">
      <c r="A21" s="52">
        <v>19</v>
      </c>
      <c r="B21" s="42" t="s">
        <v>138</v>
      </c>
      <c r="C21" s="42" t="s">
        <v>17</v>
      </c>
      <c r="D21" s="42" t="s">
        <v>196</v>
      </c>
      <c r="E21" s="43" t="s">
        <v>748</v>
      </c>
      <c r="F21" s="42" t="s">
        <v>416</v>
      </c>
      <c r="G21" s="42" t="s">
        <v>199</v>
      </c>
      <c r="H21" s="42" t="s">
        <v>510</v>
      </c>
      <c r="I21" s="44">
        <v>800000000</v>
      </c>
      <c r="J21" s="43" t="s">
        <v>311</v>
      </c>
      <c r="K21" s="42" t="s">
        <v>317</v>
      </c>
      <c r="L21" s="42" t="s">
        <v>318</v>
      </c>
      <c r="M21" s="42"/>
    </row>
    <row r="22" spans="1:13" ht="21.75" customHeight="1">
      <c r="A22" s="52">
        <v>20</v>
      </c>
      <c r="B22" s="42" t="s">
        <v>138</v>
      </c>
      <c r="C22" s="42" t="s">
        <v>17</v>
      </c>
      <c r="D22" s="42" t="s">
        <v>215</v>
      </c>
      <c r="E22" s="43" t="s">
        <v>614</v>
      </c>
      <c r="F22" s="42" t="s">
        <v>416</v>
      </c>
      <c r="G22" s="42" t="s">
        <v>199</v>
      </c>
      <c r="H22" s="42" t="s">
        <v>510</v>
      </c>
      <c r="I22" s="44">
        <v>455000000</v>
      </c>
      <c r="J22" s="43" t="s">
        <v>324</v>
      </c>
      <c r="K22" s="42" t="s">
        <v>615</v>
      </c>
      <c r="L22" s="42" t="s">
        <v>616</v>
      </c>
      <c r="M22" s="42"/>
    </row>
    <row r="23" spans="1:13" ht="21.75" customHeight="1">
      <c r="A23" s="52">
        <v>21</v>
      </c>
      <c r="B23" s="42" t="s">
        <v>138</v>
      </c>
      <c r="C23" s="42" t="s">
        <v>17</v>
      </c>
      <c r="D23" s="42" t="s">
        <v>196</v>
      </c>
      <c r="E23" s="43" t="s">
        <v>541</v>
      </c>
      <c r="F23" s="51" t="s">
        <v>1244</v>
      </c>
      <c r="G23" s="42" t="s">
        <v>199</v>
      </c>
      <c r="H23" s="42" t="s">
        <v>510</v>
      </c>
      <c r="I23" s="44">
        <v>390000000</v>
      </c>
      <c r="J23" s="43" t="s">
        <v>336</v>
      </c>
      <c r="K23" s="42" t="s">
        <v>337</v>
      </c>
      <c r="L23" s="42" t="s">
        <v>123</v>
      </c>
      <c r="M23" s="42"/>
    </row>
    <row r="24" spans="1:13" ht="21.75" customHeight="1">
      <c r="A24" s="52">
        <v>22</v>
      </c>
      <c r="B24" s="42" t="s">
        <v>138</v>
      </c>
      <c r="C24" s="42" t="s">
        <v>17</v>
      </c>
      <c r="D24" s="51" t="s">
        <v>1241</v>
      </c>
      <c r="E24" s="43" t="s">
        <v>425</v>
      </c>
      <c r="F24" s="42" t="s">
        <v>416</v>
      </c>
      <c r="G24" s="42" t="s">
        <v>267</v>
      </c>
      <c r="H24" s="42" t="s">
        <v>268</v>
      </c>
      <c r="I24" s="44">
        <v>25000000</v>
      </c>
      <c r="J24" s="43" t="s">
        <v>341</v>
      </c>
      <c r="K24" s="42" t="s">
        <v>426</v>
      </c>
      <c r="L24" s="42" t="s">
        <v>147</v>
      </c>
      <c r="M24" s="42" t="s">
        <v>759</v>
      </c>
    </row>
    <row r="25" spans="1:13" ht="21.75" customHeight="1">
      <c r="A25" s="52">
        <v>23</v>
      </c>
      <c r="B25" s="42" t="s">
        <v>138</v>
      </c>
      <c r="C25" s="42" t="s">
        <v>17</v>
      </c>
      <c r="D25" s="42" t="s">
        <v>215</v>
      </c>
      <c r="E25" s="43" t="s">
        <v>545</v>
      </c>
      <c r="F25" s="51" t="s">
        <v>1244</v>
      </c>
      <c r="G25" s="42" t="s">
        <v>208</v>
      </c>
      <c r="H25" s="42" t="s">
        <v>200</v>
      </c>
      <c r="I25" s="44">
        <v>50000000</v>
      </c>
      <c r="J25" s="43" t="s">
        <v>341</v>
      </c>
      <c r="K25" s="42" t="s">
        <v>342</v>
      </c>
      <c r="L25" s="42" t="s">
        <v>343</v>
      </c>
      <c r="M25" s="42"/>
    </row>
    <row r="26" spans="1:13" ht="21.75" customHeight="1">
      <c r="A26" s="52">
        <v>24</v>
      </c>
      <c r="B26" s="42" t="s">
        <v>138</v>
      </c>
      <c r="C26" s="42" t="s">
        <v>16</v>
      </c>
      <c r="D26" s="42" t="s">
        <v>215</v>
      </c>
      <c r="E26" s="43" t="s">
        <v>415</v>
      </c>
      <c r="F26" s="42" t="s">
        <v>416</v>
      </c>
      <c r="G26" s="42" t="s">
        <v>267</v>
      </c>
      <c r="H26" s="42" t="s">
        <v>268</v>
      </c>
      <c r="I26" s="44">
        <v>100000000</v>
      </c>
      <c r="J26" s="43" t="s">
        <v>269</v>
      </c>
      <c r="K26" s="51" t="s">
        <v>1290</v>
      </c>
      <c r="L26" s="42" t="s">
        <v>20</v>
      </c>
      <c r="M26" s="42"/>
    </row>
    <row r="27" spans="1:13" ht="21.75" customHeight="1">
      <c r="A27" s="52">
        <v>25</v>
      </c>
      <c r="B27" s="42" t="s">
        <v>138</v>
      </c>
      <c r="C27" s="42" t="s">
        <v>16</v>
      </c>
      <c r="D27" s="42" t="s">
        <v>215</v>
      </c>
      <c r="E27" s="43" t="s">
        <v>417</v>
      </c>
      <c r="F27" s="42" t="s">
        <v>416</v>
      </c>
      <c r="G27" s="42" t="s">
        <v>267</v>
      </c>
      <c r="H27" s="42" t="s">
        <v>268</v>
      </c>
      <c r="I27" s="44">
        <v>44000000</v>
      </c>
      <c r="J27" s="43" t="s">
        <v>269</v>
      </c>
      <c r="K27" s="51" t="s">
        <v>1290</v>
      </c>
      <c r="L27" s="42" t="s">
        <v>20</v>
      </c>
      <c r="M27" s="42"/>
    </row>
    <row r="28" spans="1:13" ht="21.75" customHeight="1">
      <c r="A28" s="52">
        <v>26</v>
      </c>
      <c r="B28" s="42" t="s">
        <v>138</v>
      </c>
      <c r="C28" s="42" t="s">
        <v>16</v>
      </c>
      <c r="D28" s="42" t="s">
        <v>215</v>
      </c>
      <c r="E28" s="43" t="s">
        <v>458</v>
      </c>
      <c r="F28" s="42" t="s">
        <v>416</v>
      </c>
      <c r="G28" s="42" t="s">
        <v>199</v>
      </c>
      <c r="H28" s="42" t="s">
        <v>200</v>
      </c>
      <c r="I28" s="44">
        <v>50000000</v>
      </c>
      <c r="J28" s="43" t="s">
        <v>286</v>
      </c>
      <c r="K28" s="42" t="s">
        <v>292</v>
      </c>
      <c r="L28" s="42" t="s">
        <v>19</v>
      </c>
      <c r="M28" s="42"/>
    </row>
    <row r="29" spans="1:13" ht="21.75" customHeight="1">
      <c r="A29" s="52">
        <v>27</v>
      </c>
      <c r="B29" s="42" t="s">
        <v>138</v>
      </c>
      <c r="C29" s="42" t="s">
        <v>16</v>
      </c>
      <c r="D29" s="42" t="s">
        <v>215</v>
      </c>
      <c r="E29" s="43" t="s">
        <v>457</v>
      </c>
      <c r="F29" s="42" t="s">
        <v>416</v>
      </c>
      <c r="G29" s="42" t="s">
        <v>199</v>
      </c>
      <c r="H29" s="42" t="s">
        <v>200</v>
      </c>
      <c r="I29" s="44">
        <v>50000000</v>
      </c>
      <c r="J29" s="43" t="s">
        <v>286</v>
      </c>
      <c r="K29" s="42" t="s">
        <v>292</v>
      </c>
      <c r="L29" s="42" t="s">
        <v>19</v>
      </c>
      <c r="M29" s="42"/>
    </row>
    <row r="30" spans="1:13" ht="21.75" customHeight="1">
      <c r="A30" s="52">
        <v>28</v>
      </c>
      <c r="B30" s="42" t="s">
        <v>138</v>
      </c>
      <c r="C30" s="42" t="s">
        <v>16</v>
      </c>
      <c r="D30" s="42" t="s">
        <v>215</v>
      </c>
      <c r="E30" s="43" t="s">
        <v>459</v>
      </c>
      <c r="F30" s="42" t="s">
        <v>416</v>
      </c>
      <c r="G30" s="42" t="s">
        <v>199</v>
      </c>
      <c r="H30" s="42" t="s">
        <v>200</v>
      </c>
      <c r="I30" s="44">
        <v>50000000</v>
      </c>
      <c r="J30" s="43" t="s">
        <v>286</v>
      </c>
      <c r="K30" s="42" t="s">
        <v>294</v>
      </c>
      <c r="L30" s="42" t="s">
        <v>125</v>
      </c>
      <c r="M30" s="42"/>
    </row>
    <row r="31" spans="1:13" ht="21.75" customHeight="1">
      <c r="A31" s="52">
        <v>29</v>
      </c>
      <c r="B31" s="42" t="s">
        <v>138</v>
      </c>
      <c r="C31" s="42" t="s">
        <v>16</v>
      </c>
      <c r="D31" s="42" t="s">
        <v>215</v>
      </c>
      <c r="E31" s="43" t="s">
        <v>460</v>
      </c>
      <c r="F31" s="42" t="s">
        <v>416</v>
      </c>
      <c r="G31" s="42" t="s">
        <v>199</v>
      </c>
      <c r="H31" s="42" t="s">
        <v>200</v>
      </c>
      <c r="I31" s="44">
        <v>50000000</v>
      </c>
      <c r="J31" s="43" t="s">
        <v>286</v>
      </c>
      <c r="K31" s="42" t="s">
        <v>294</v>
      </c>
      <c r="L31" s="42" t="s">
        <v>125</v>
      </c>
      <c r="M31" s="42"/>
    </row>
    <row r="32" spans="1:13" ht="21.75" customHeight="1">
      <c r="A32" s="52">
        <v>30</v>
      </c>
      <c r="B32" s="42" t="s">
        <v>138</v>
      </c>
      <c r="C32" s="42" t="s">
        <v>16</v>
      </c>
      <c r="D32" s="42" t="s">
        <v>215</v>
      </c>
      <c r="E32" s="43" t="s">
        <v>461</v>
      </c>
      <c r="F32" s="42" t="s">
        <v>416</v>
      </c>
      <c r="G32" s="42" t="s">
        <v>199</v>
      </c>
      <c r="H32" s="42" t="s">
        <v>200</v>
      </c>
      <c r="I32" s="44">
        <v>50000000</v>
      </c>
      <c r="J32" s="43" t="s">
        <v>286</v>
      </c>
      <c r="K32" s="42" t="s">
        <v>294</v>
      </c>
      <c r="L32" s="42" t="s">
        <v>125</v>
      </c>
      <c r="M32" s="42"/>
    </row>
    <row r="33" spans="1:13" ht="21.75" customHeight="1">
      <c r="A33" s="52">
        <v>31</v>
      </c>
      <c r="B33" s="42" t="s">
        <v>138</v>
      </c>
      <c r="C33" s="42" t="s">
        <v>16</v>
      </c>
      <c r="D33" s="42" t="s">
        <v>215</v>
      </c>
      <c r="E33" s="43" t="s">
        <v>462</v>
      </c>
      <c r="F33" s="42" t="s">
        <v>416</v>
      </c>
      <c r="G33" s="42" t="s">
        <v>199</v>
      </c>
      <c r="H33" s="42" t="s">
        <v>200</v>
      </c>
      <c r="I33" s="44">
        <v>50000000</v>
      </c>
      <c r="J33" s="43" t="s">
        <v>286</v>
      </c>
      <c r="K33" s="42" t="s">
        <v>294</v>
      </c>
      <c r="L33" s="42" t="s">
        <v>125</v>
      </c>
      <c r="M33" s="42"/>
    </row>
    <row r="34" spans="1:13" ht="21.75" customHeight="1">
      <c r="A34" s="52">
        <v>32</v>
      </c>
      <c r="B34" s="42" t="s">
        <v>138</v>
      </c>
      <c r="C34" s="42" t="s">
        <v>18</v>
      </c>
      <c r="D34" s="42" t="s">
        <v>215</v>
      </c>
      <c r="E34" s="43" t="s">
        <v>444</v>
      </c>
      <c r="F34" s="42" t="s">
        <v>407</v>
      </c>
      <c r="G34" s="42" t="s">
        <v>208</v>
      </c>
      <c r="H34" s="42" t="s">
        <v>445</v>
      </c>
      <c r="I34" s="44">
        <v>68216000</v>
      </c>
      <c r="J34" s="43" t="s">
        <v>446</v>
      </c>
      <c r="K34" s="42" t="s">
        <v>447</v>
      </c>
      <c r="L34" s="42" t="s">
        <v>132</v>
      </c>
      <c r="M34" s="42"/>
    </row>
    <row r="35" spans="1:13" ht="21.75" customHeight="1">
      <c r="A35" s="52">
        <v>33</v>
      </c>
      <c r="B35" s="42" t="s">
        <v>138</v>
      </c>
      <c r="C35" s="42" t="s">
        <v>18</v>
      </c>
      <c r="D35" s="42" t="s">
        <v>215</v>
      </c>
      <c r="E35" s="43" t="s">
        <v>448</v>
      </c>
      <c r="F35" s="42" t="s">
        <v>407</v>
      </c>
      <c r="G35" s="42" t="s">
        <v>208</v>
      </c>
      <c r="H35" s="42" t="s">
        <v>445</v>
      </c>
      <c r="I35" s="44">
        <v>57236000</v>
      </c>
      <c r="J35" s="43" t="s">
        <v>446</v>
      </c>
      <c r="K35" s="42" t="s">
        <v>449</v>
      </c>
      <c r="L35" s="42" t="s">
        <v>132</v>
      </c>
      <c r="M35" s="42"/>
    </row>
    <row r="36" spans="1:13" ht="21.75" customHeight="1">
      <c r="A36" s="52">
        <v>34</v>
      </c>
      <c r="B36" s="42" t="s">
        <v>138</v>
      </c>
      <c r="C36" s="42" t="s">
        <v>18</v>
      </c>
      <c r="D36" s="42" t="s">
        <v>215</v>
      </c>
      <c r="E36" s="43" t="s">
        <v>455</v>
      </c>
      <c r="F36" s="42" t="s">
        <v>407</v>
      </c>
      <c r="G36" s="42" t="s">
        <v>208</v>
      </c>
      <c r="H36" s="42" t="s">
        <v>408</v>
      </c>
      <c r="I36" s="44">
        <v>40000000</v>
      </c>
      <c r="J36" s="43" t="s">
        <v>451</v>
      </c>
      <c r="K36" s="42" t="s">
        <v>454</v>
      </c>
      <c r="L36" s="42" t="s">
        <v>158</v>
      </c>
      <c r="M36" s="42"/>
    </row>
    <row r="37" spans="1:13" ht="21.75" customHeight="1">
      <c r="A37" s="52">
        <v>35</v>
      </c>
      <c r="B37" s="42" t="s">
        <v>138</v>
      </c>
      <c r="C37" s="42" t="s">
        <v>18</v>
      </c>
      <c r="D37" s="42" t="s">
        <v>215</v>
      </c>
      <c r="E37" s="43" t="s">
        <v>453</v>
      </c>
      <c r="F37" s="42" t="s">
        <v>407</v>
      </c>
      <c r="G37" s="42" t="s">
        <v>208</v>
      </c>
      <c r="H37" s="42" t="s">
        <v>408</v>
      </c>
      <c r="I37" s="44">
        <v>40000000</v>
      </c>
      <c r="J37" s="43" t="s">
        <v>451</v>
      </c>
      <c r="K37" s="42" t="s">
        <v>454</v>
      </c>
      <c r="L37" s="42" t="s">
        <v>158</v>
      </c>
      <c r="M37" s="42"/>
    </row>
    <row r="38" spans="1:13" ht="21.75" customHeight="1">
      <c r="A38" s="52">
        <v>36</v>
      </c>
      <c r="B38" s="42" t="s">
        <v>138</v>
      </c>
      <c r="C38" s="42" t="s">
        <v>18</v>
      </c>
      <c r="D38" s="51" t="s">
        <v>1243</v>
      </c>
      <c r="E38" s="43" t="s">
        <v>450</v>
      </c>
      <c r="F38" s="42" t="s">
        <v>407</v>
      </c>
      <c r="G38" s="42" t="s">
        <v>208</v>
      </c>
      <c r="H38" s="42" t="s">
        <v>200</v>
      </c>
      <c r="I38" s="44">
        <v>34000000</v>
      </c>
      <c r="J38" s="43" t="s">
        <v>451</v>
      </c>
      <c r="K38" s="42" t="s">
        <v>452</v>
      </c>
      <c r="L38" s="42" t="s">
        <v>159</v>
      </c>
      <c r="M38" s="42"/>
    </row>
    <row r="39" spans="1:13" ht="21.75" customHeight="1">
      <c r="A39" s="52">
        <v>37</v>
      </c>
      <c r="B39" s="42" t="s">
        <v>138</v>
      </c>
      <c r="C39" s="42" t="s">
        <v>18</v>
      </c>
      <c r="D39" s="42" t="s">
        <v>215</v>
      </c>
      <c r="E39" s="43" t="s">
        <v>440</v>
      </c>
      <c r="F39" s="42" t="s">
        <v>407</v>
      </c>
      <c r="G39" s="42" t="s">
        <v>208</v>
      </c>
      <c r="H39" s="42" t="s">
        <v>268</v>
      </c>
      <c r="I39" s="44">
        <v>70000000</v>
      </c>
      <c r="J39" s="43" t="s">
        <v>218</v>
      </c>
      <c r="K39" s="42" t="s">
        <v>441</v>
      </c>
      <c r="L39" s="42" t="s">
        <v>442</v>
      </c>
      <c r="M39" s="42" t="s">
        <v>759</v>
      </c>
    </row>
    <row r="40" spans="1:13" ht="21.75" customHeight="1">
      <c r="A40" s="52">
        <v>38</v>
      </c>
      <c r="B40" s="42" t="s">
        <v>138</v>
      </c>
      <c r="C40" s="42" t="s">
        <v>18</v>
      </c>
      <c r="D40" s="42" t="s">
        <v>215</v>
      </c>
      <c r="E40" s="43" t="s">
        <v>750</v>
      </c>
      <c r="F40" s="42" t="s">
        <v>407</v>
      </c>
      <c r="G40" s="51" t="s">
        <v>1245</v>
      </c>
      <c r="H40" s="42" t="s">
        <v>268</v>
      </c>
      <c r="I40" s="44">
        <v>115200000</v>
      </c>
      <c r="J40" s="43" t="s">
        <v>751</v>
      </c>
      <c r="K40" s="42" t="s">
        <v>752</v>
      </c>
      <c r="L40" s="42" t="s">
        <v>753</v>
      </c>
      <c r="M40" s="42"/>
    </row>
    <row r="41" spans="1:13" ht="21.75" customHeight="1">
      <c r="A41" s="52">
        <v>39</v>
      </c>
      <c r="B41" s="42" t="s">
        <v>138</v>
      </c>
      <c r="C41" s="42" t="s">
        <v>18</v>
      </c>
      <c r="D41" s="51" t="s">
        <v>1243</v>
      </c>
      <c r="E41" s="43" t="s">
        <v>509</v>
      </c>
      <c r="F41" s="42" t="s">
        <v>407</v>
      </c>
      <c r="G41" s="42" t="s">
        <v>208</v>
      </c>
      <c r="H41" s="42" t="s">
        <v>408</v>
      </c>
      <c r="I41" s="44">
        <v>26400000</v>
      </c>
      <c r="J41" s="43" t="s">
        <v>247</v>
      </c>
      <c r="K41" s="42" t="s">
        <v>511</v>
      </c>
      <c r="L41" s="42" t="s">
        <v>142</v>
      </c>
      <c r="M41" s="42"/>
    </row>
    <row r="42" spans="1:13" ht="21.75" customHeight="1">
      <c r="A42" s="52">
        <v>40</v>
      </c>
      <c r="B42" s="42" t="s">
        <v>138</v>
      </c>
      <c r="C42" s="42" t="s">
        <v>18</v>
      </c>
      <c r="D42" s="42" t="s">
        <v>196</v>
      </c>
      <c r="E42" s="43" t="s">
        <v>560</v>
      </c>
      <c r="F42" s="42" t="s">
        <v>407</v>
      </c>
      <c r="G42" s="42" t="s">
        <v>208</v>
      </c>
      <c r="H42" s="42" t="s">
        <v>408</v>
      </c>
      <c r="I42" s="44">
        <v>130000000</v>
      </c>
      <c r="J42" s="43" t="s">
        <v>561</v>
      </c>
      <c r="K42" s="42" t="s">
        <v>562</v>
      </c>
      <c r="L42" s="42" t="s">
        <v>563</v>
      </c>
      <c r="M42" s="42"/>
    </row>
    <row r="43" spans="1:13" ht="21.75" customHeight="1">
      <c r="A43" s="52">
        <v>41</v>
      </c>
      <c r="B43" s="42" t="s">
        <v>138</v>
      </c>
      <c r="C43" s="42" t="s">
        <v>18</v>
      </c>
      <c r="D43" s="42" t="s">
        <v>215</v>
      </c>
      <c r="E43" s="43" t="s">
        <v>535</v>
      </c>
      <c r="F43" s="42" t="s">
        <v>407</v>
      </c>
      <c r="G43" s="42" t="s">
        <v>208</v>
      </c>
      <c r="H43" s="42" t="s">
        <v>408</v>
      </c>
      <c r="I43" s="44">
        <v>70000000</v>
      </c>
      <c r="J43" s="43" t="s">
        <v>536</v>
      </c>
      <c r="K43" s="42" t="s">
        <v>537</v>
      </c>
      <c r="L43" s="42" t="s">
        <v>32</v>
      </c>
      <c r="M43" s="42"/>
    </row>
    <row r="44" spans="1:13" ht="21.75" customHeight="1">
      <c r="A44" s="52">
        <v>42</v>
      </c>
      <c r="B44" s="42" t="s">
        <v>138</v>
      </c>
      <c r="C44" s="42" t="s">
        <v>18</v>
      </c>
      <c r="D44" s="42" t="s">
        <v>196</v>
      </c>
      <c r="E44" s="43" t="s">
        <v>641</v>
      </c>
      <c r="F44" s="42" t="s">
        <v>407</v>
      </c>
      <c r="G44" s="51" t="s">
        <v>1245</v>
      </c>
      <c r="H44" s="42" t="s">
        <v>408</v>
      </c>
      <c r="I44" s="44">
        <v>150000000</v>
      </c>
      <c r="J44" s="43" t="s">
        <v>536</v>
      </c>
      <c r="K44" s="42" t="s">
        <v>642</v>
      </c>
      <c r="L44" s="42" t="s">
        <v>643</v>
      </c>
      <c r="M44" s="42"/>
    </row>
    <row r="45" spans="1:13" ht="21.75" customHeight="1">
      <c r="A45" s="52">
        <v>43</v>
      </c>
      <c r="B45" s="42" t="s">
        <v>138</v>
      </c>
      <c r="C45" s="42" t="s">
        <v>18</v>
      </c>
      <c r="D45" s="42" t="s">
        <v>196</v>
      </c>
      <c r="E45" s="43" t="s">
        <v>419</v>
      </c>
      <c r="F45" s="42" t="s">
        <v>407</v>
      </c>
      <c r="G45" s="42" t="s">
        <v>199</v>
      </c>
      <c r="H45" s="42" t="s">
        <v>200</v>
      </c>
      <c r="I45" s="44">
        <v>270000000</v>
      </c>
      <c r="J45" s="43" t="s">
        <v>256</v>
      </c>
      <c r="K45" s="42" t="s">
        <v>420</v>
      </c>
      <c r="L45" s="42" t="s">
        <v>35</v>
      </c>
      <c r="M45" s="42"/>
    </row>
    <row r="46" spans="1:13" ht="21.75" customHeight="1">
      <c r="A46" s="52">
        <v>44</v>
      </c>
      <c r="B46" s="42" t="s">
        <v>138</v>
      </c>
      <c r="C46" s="42" t="s">
        <v>18</v>
      </c>
      <c r="D46" s="42" t="s">
        <v>196</v>
      </c>
      <c r="E46" s="43" t="s">
        <v>421</v>
      </c>
      <c r="F46" s="42" t="s">
        <v>407</v>
      </c>
      <c r="G46" s="51" t="s">
        <v>1245</v>
      </c>
      <c r="H46" s="42" t="s">
        <v>200</v>
      </c>
      <c r="I46" s="44">
        <v>130000000</v>
      </c>
      <c r="J46" s="43" t="s">
        <v>256</v>
      </c>
      <c r="K46" s="42" t="s">
        <v>420</v>
      </c>
      <c r="L46" s="42" t="s">
        <v>35</v>
      </c>
      <c r="M46" s="42"/>
    </row>
    <row r="47" spans="1:13" ht="21.75" customHeight="1">
      <c r="A47" s="52">
        <v>45</v>
      </c>
      <c r="B47" s="42" t="s">
        <v>138</v>
      </c>
      <c r="C47" s="42" t="s">
        <v>18</v>
      </c>
      <c r="D47" s="42" t="s">
        <v>196</v>
      </c>
      <c r="E47" s="43" t="s">
        <v>741</v>
      </c>
      <c r="F47" s="42" t="s">
        <v>407</v>
      </c>
      <c r="G47" s="42" t="s">
        <v>208</v>
      </c>
      <c r="H47" s="42" t="s">
        <v>408</v>
      </c>
      <c r="I47" s="44">
        <v>370000000</v>
      </c>
      <c r="J47" s="43" t="s">
        <v>742</v>
      </c>
      <c r="K47" s="42" t="s">
        <v>743</v>
      </c>
      <c r="L47" s="42" t="s">
        <v>744</v>
      </c>
      <c r="M47" s="42"/>
    </row>
    <row r="48" spans="1:13" ht="21.75" customHeight="1">
      <c r="A48" s="52">
        <v>46</v>
      </c>
      <c r="B48" s="42" t="s">
        <v>138</v>
      </c>
      <c r="C48" s="42" t="s">
        <v>18</v>
      </c>
      <c r="D48" s="42" t="s">
        <v>215</v>
      </c>
      <c r="E48" s="43" t="s">
        <v>522</v>
      </c>
      <c r="F48" s="42" t="s">
        <v>407</v>
      </c>
      <c r="G48" s="42" t="s">
        <v>208</v>
      </c>
      <c r="H48" s="42" t="s">
        <v>408</v>
      </c>
      <c r="I48" s="44">
        <v>33000000</v>
      </c>
      <c r="J48" s="43" t="s">
        <v>1286</v>
      </c>
      <c r="K48" s="42" t="s">
        <v>523</v>
      </c>
      <c r="L48" s="42" t="s">
        <v>524</v>
      </c>
      <c r="M48" s="42"/>
    </row>
    <row r="49" spans="1:13" ht="21.75" customHeight="1">
      <c r="A49" s="52">
        <v>47</v>
      </c>
      <c r="B49" s="42" t="s">
        <v>138</v>
      </c>
      <c r="C49" s="42" t="s">
        <v>18</v>
      </c>
      <c r="D49" s="42" t="s">
        <v>196</v>
      </c>
      <c r="E49" s="43" t="s">
        <v>687</v>
      </c>
      <c r="F49" s="42" t="s">
        <v>407</v>
      </c>
      <c r="G49" s="51" t="s">
        <v>1245</v>
      </c>
      <c r="H49" s="42" t="s">
        <v>408</v>
      </c>
      <c r="I49" s="44">
        <v>140000000</v>
      </c>
      <c r="J49" s="43" t="s">
        <v>688</v>
      </c>
      <c r="K49" s="42" t="s">
        <v>689</v>
      </c>
      <c r="L49" s="42" t="s">
        <v>690</v>
      </c>
      <c r="M49" s="42"/>
    </row>
    <row r="50" spans="1:13" ht="21.75" customHeight="1">
      <c r="A50" s="52">
        <v>48</v>
      </c>
      <c r="B50" s="42" t="s">
        <v>138</v>
      </c>
      <c r="C50" s="42" t="s">
        <v>18</v>
      </c>
      <c r="D50" s="42" t="s">
        <v>196</v>
      </c>
      <c r="E50" s="43" t="s">
        <v>673</v>
      </c>
      <c r="F50" s="42" t="s">
        <v>407</v>
      </c>
      <c r="G50" s="42" t="s">
        <v>208</v>
      </c>
      <c r="H50" s="42" t="s">
        <v>445</v>
      </c>
      <c r="I50" s="44">
        <v>150000000</v>
      </c>
      <c r="J50" s="43" t="s">
        <v>670</v>
      </c>
      <c r="K50" s="42" t="s">
        <v>674</v>
      </c>
      <c r="L50" s="42" t="s">
        <v>675</v>
      </c>
      <c r="M50" s="42"/>
    </row>
    <row r="51" spans="1:13" ht="21.75" customHeight="1">
      <c r="A51" s="52">
        <v>49</v>
      </c>
      <c r="B51" s="42" t="s">
        <v>138</v>
      </c>
      <c r="C51" s="42" t="s">
        <v>18</v>
      </c>
      <c r="D51" s="42" t="s">
        <v>196</v>
      </c>
      <c r="E51" s="43" t="s">
        <v>466</v>
      </c>
      <c r="F51" s="42" t="s">
        <v>407</v>
      </c>
      <c r="G51" s="42" t="s">
        <v>208</v>
      </c>
      <c r="H51" s="42" t="s">
        <v>408</v>
      </c>
      <c r="I51" s="44">
        <v>919000000</v>
      </c>
      <c r="J51" s="43" t="s">
        <v>467</v>
      </c>
      <c r="K51" s="42" t="s">
        <v>468</v>
      </c>
      <c r="L51" s="42" t="s">
        <v>28</v>
      </c>
      <c r="M51" s="42"/>
    </row>
    <row r="52" spans="1:13" ht="21.75" customHeight="1">
      <c r="A52" s="52">
        <v>50</v>
      </c>
      <c r="B52" s="42" t="s">
        <v>138</v>
      </c>
      <c r="C52" s="42" t="s">
        <v>18</v>
      </c>
      <c r="D52" s="42" t="s">
        <v>196</v>
      </c>
      <c r="E52" s="43" t="s">
        <v>469</v>
      </c>
      <c r="F52" s="42" t="s">
        <v>407</v>
      </c>
      <c r="G52" s="42" t="s">
        <v>208</v>
      </c>
      <c r="H52" s="42" t="s">
        <v>408</v>
      </c>
      <c r="I52" s="44">
        <v>111000000</v>
      </c>
      <c r="J52" s="43" t="s">
        <v>467</v>
      </c>
      <c r="K52" s="42" t="s">
        <v>468</v>
      </c>
      <c r="L52" s="42" t="s">
        <v>28</v>
      </c>
      <c r="M52" s="42"/>
    </row>
    <row r="53" spans="1:13" ht="21.75" customHeight="1">
      <c r="A53" s="52">
        <v>51</v>
      </c>
      <c r="B53" s="42" t="s">
        <v>138</v>
      </c>
      <c r="C53" s="42" t="s">
        <v>18</v>
      </c>
      <c r="D53" s="42" t="s">
        <v>215</v>
      </c>
      <c r="E53" s="43" t="s">
        <v>1322</v>
      </c>
      <c r="F53" s="42" t="s">
        <v>407</v>
      </c>
      <c r="G53" s="51" t="s">
        <v>1245</v>
      </c>
      <c r="H53" s="42" t="s">
        <v>408</v>
      </c>
      <c r="I53" s="44">
        <v>100000000</v>
      </c>
      <c r="J53" s="43" t="s">
        <v>471</v>
      </c>
      <c r="K53" s="42" t="s">
        <v>474</v>
      </c>
      <c r="L53" s="42" t="s">
        <v>156</v>
      </c>
      <c r="M53" s="42"/>
    </row>
    <row r="54" spans="1:13" ht="21.75" customHeight="1">
      <c r="A54" s="52">
        <v>52</v>
      </c>
      <c r="B54" s="42" t="s">
        <v>138</v>
      </c>
      <c r="C54" s="42" t="s">
        <v>18</v>
      </c>
      <c r="D54" s="42" t="s">
        <v>196</v>
      </c>
      <c r="E54" s="43" t="s">
        <v>546</v>
      </c>
      <c r="F54" s="42" t="s">
        <v>407</v>
      </c>
      <c r="G54" s="42" t="s">
        <v>208</v>
      </c>
      <c r="H54" s="42" t="s">
        <v>408</v>
      </c>
      <c r="I54" s="44">
        <v>210000000</v>
      </c>
      <c r="J54" s="43" t="s">
        <v>547</v>
      </c>
      <c r="K54" s="42" t="s">
        <v>548</v>
      </c>
      <c r="L54" s="42" t="s">
        <v>549</v>
      </c>
      <c r="M54" s="42"/>
    </row>
    <row r="55" spans="1:13" ht="21.75" customHeight="1">
      <c r="A55" s="52">
        <v>53</v>
      </c>
      <c r="B55" s="42" t="s">
        <v>138</v>
      </c>
      <c r="C55" s="42" t="s">
        <v>18</v>
      </c>
      <c r="D55" s="42" t="s">
        <v>196</v>
      </c>
      <c r="E55" s="43" t="s">
        <v>692</v>
      </c>
      <c r="F55" s="42" t="s">
        <v>407</v>
      </c>
      <c r="G55" s="42" t="s">
        <v>208</v>
      </c>
      <c r="H55" s="42" t="s">
        <v>408</v>
      </c>
      <c r="I55" s="44">
        <v>510000000</v>
      </c>
      <c r="J55" s="43" t="s">
        <v>693</v>
      </c>
      <c r="K55" s="42" t="s">
        <v>694</v>
      </c>
      <c r="L55" s="42" t="s">
        <v>695</v>
      </c>
      <c r="M55" s="42"/>
    </row>
    <row r="56" spans="1:13" ht="21.75" customHeight="1">
      <c r="A56" s="52">
        <v>54</v>
      </c>
      <c r="B56" s="42" t="s">
        <v>138</v>
      </c>
      <c r="C56" s="42" t="s">
        <v>18</v>
      </c>
      <c r="D56" s="51" t="s">
        <v>1243</v>
      </c>
      <c r="E56" s="43" t="s">
        <v>696</v>
      </c>
      <c r="F56" s="42" t="s">
        <v>407</v>
      </c>
      <c r="G56" s="42" t="s">
        <v>208</v>
      </c>
      <c r="H56" s="42" t="s">
        <v>408</v>
      </c>
      <c r="I56" s="44">
        <v>70000000</v>
      </c>
      <c r="J56" s="43" t="s">
        <v>693</v>
      </c>
      <c r="K56" s="42" t="s">
        <v>694</v>
      </c>
      <c r="L56" s="42" t="s">
        <v>695</v>
      </c>
      <c r="M56" s="42"/>
    </row>
    <row r="57" spans="1:13" ht="21.75" customHeight="1">
      <c r="A57" s="52">
        <v>55</v>
      </c>
      <c r="B57" s="42" t="s">
        <v>138</v>
      </c>
      <c r="C57" s="42" t="s">
        <v>18</v>
      </c>
      <c r="D57" s="51" t="s">
        <v>1243</v>
      </c>
      <c r="E57" s="43" t="s">
        <v>594</v>
      </c>
      <c r="F57" s="42" t="s">
        <v>407</v>
      </c>
      <c r="G57" s="42" t="s">
        <v>208</v>
      </c>
      <c r="H57" s="42" t="s">
        <v>408</v>
      </c>
      <c r="I57" s="44">
        <v>110000000</v>
      </c>
      <c r="J57" s="43" t="s">
        <v>260</v>
      </c>
      <c r="K57" s="42" t="s">
        <v>595</v>
      </c>
      <c r="L57" s="42" t="s">
        <v>128</v>
      </c>
      <c r="M57" s="42"/>
    </row>
    <row r="58" spans="1:13" ht="21.75" customHeight="1">
      <c r="A58" s="52">
        <v>56</v>
      </c>
      <c r="B58" s="42" t="s">
        <v>138</v>
      </c>
      <c r="C58" s="42" t="s">
        <v>18</v>
      </c>
      <c r="D58" s="51" t="s">
        <v>1243</v>
      </c>
      <c r="E58" s="43" t="s">
        <v>591</v>
      </c>
      <c r="F58" s="42" t="s">
        <v>407</v>
      </c>
      <c r="G58" s="42" t="s">
        <v>208</v>
      </c>
      <c r="H58" s="42" t="s">
        <v>200</v>
      </c>
      <c r="I58" s="44">
        <v>70000000</v>
      </c>
      <c r="J58" s="43" t="s">
        <v>260</v>
      </c>
      <c r="K58" s="42" t="s">
        <v>592</v>
      </c>
      <c r="L58" s="42" t="s">
        <v>593</v>
      </c>
      <c r="M58" s="42"/>
    </row>
    <row r="59" spans="1:13" ht="21.75" customHeight="1">
      <c r="A59" s="52">
        <v>57</v>
      </c>
      <c r="B59" s="42" t="s">
        <v>138</v>
      </c>
      <c r="C59" s="42" t="s">
        <v>18</v>
      </c>
      <c r="D59" s="42" t="s">
        <v>196</v>
      </c>
      <c r="E59" s="43" t="s">
        <v>572</v>
      </c>
      <c r="F59" s="42" t="s">
        <v>407</v>
      </c>
      <c r="G59" s="51" t="s">
        <v>1245</v>
      </c>
      <c r="H59" s="42" t="s">
        <v>408</v>
      </c>
      <c r="I59" s="44">
        <v>220000000</v>
      </c>
      <c r="J59" s="43" t="s">
        <v>573</v>
      </c>
      <c r="K59" s="42" t="s">
        <v>574</v>
      </c>
      <c r="L59" s="42" t="s">
        <v>575</v>
      </c>
      <c r="M59" s="42"/>
    </row>
    <row r="60" spans="1:13" ht="21.75" customHeight="1">
      <c r="A60" s="52">
        <v>58</v>
      </c>
      <c r="B60" s="42" t="s">
        <v>138</v>
      </c>
      <c r="C60" s="42" t="s">
        <v>18</v>
      </c>
      <c r="D60" s="42" t="s">
        <v>215</v>
      </c>
      <c r="E60" s="43" t="s">
        <v>550</v>
      </c>
      <c r="F60" s="42" t="s">
        <v>407</v>
      </c>
      <c r="G60" s="42" t="s">
        <v>208</v>
      </c>
      <c r="H60" s="42" t="s">
        <v>268</v>
      </c>
      <c r="I60" s="44">
        <v>50000000</v>
      </c>
      <c r="J60" s="43" t="s">
        <v>551</v>
      </c>
      <c r="K60" s="42" t="s">
        <v>552</v>
      </c>
      <c r="L60" s="42" t="s">
        <v>553</v>
      </c>
      <c r="M60" s="51" t="s">
        <v>759</v>
      </c>
    </row>
    <row r="61" spans="1:13" ht="21.75" customHeight="1">
      <c r="A61" s="52">
        <v>59</v>
      </c>
      <c r="B61" s="42" t="s">
        <v>138</v>
      </c>
      <c r="C61" s="42" t="s">
        <v>18</v>
      </c>
      <c r="D61" s="42" t="s">
        <v>196</v>
      </c>
      <c r="E61" s="43" t="s">
        <v>568</v>
      </c>
      <c r="F61" s="42" t="s">
        <v>407</v>
      </c>
      <c r="G61" s="42" t="s">
        <v>199</v>
      </c>
      <c r="H61" s="42" t="s">
        <v>200</v>
      </c>
      <c r="I61" s="44">
        <v>1000000000</v>
      </c>
      <c r="J61" s="43" t="s">
        <v>551</v>
      </c>
      <c r="K61" s="42" t="s">
        <v>566</v>
      </c>
      <c r="L61" s="42" t="s">
        <v>567</v>
      </c>
      <c r="M61" s="42"/>
    </row>
    <row r="62" spans="1:13" ht="21.75" customHeight="1">
      <c r="A62" s="52">
        <v>60</v>
      </c>
      <c r="B62" s="42" t="s">
        <v>138</v>
      </c>
      <c r="C62" s="42" t="s">
        <v>18</v>
      </c>
      <c r="D62" s="42" t="s">
        <v>196</v>
      </c>
      <c r="E62" s="43" t="s">
        <v>565</v>
      </c>
      <c r="F62" s="42" t="s">
        <v>407</v>
      </c>
      <c r="G62" s="51" t="s">
        <v>1245</v>
      </c>
      <c r="H62" s="42" t="s">
        <v>408</v>
      </c>
      <c r="I62" s="44">
        <v>200000000</v>
      </c>
      <c r="J62" s="43" t="s">
        <v>551</v>
      </c>
      <c r="K62" s="42" t="s">
        <v>566</v>
      </c>
      <c r="L62" s="42" t="s">
        <v>567</v>
      </c>
      <c r="M62" s="42"/>
    </row>
    <row r="63" spans="1:13" ht="21.75" customHeight="1">
      <c r="A63" s="52">
        <v>61</v>
      </c>
      <c r="B63" s="42" t="s">
        <v>138</v>
      </c>
      <c r="C63" s="42" t="s">
        <v>18</v>
      </c>
      <c r="D63" s="42" t="s">
        <v>196</v>
      </c>
      <c r="E63" s="43" t="s">
        <v>683</v>
      </c>
      <c r="F63" s="42" t="s">
        <v>407</v>
      </c>
      <c r="G63" s="42" t="s">
        <v>199</v>
      </c>
      <c r="H63" s="42" t="s">
        <v>408</v>
      </c>
      <c r="I63" s="44">
        <v>3420000000</v>
      </c>
      <c r="J63" s="43" t="s">
        <v>684</v>
      </c>
      <c r="K63" s="42" t="s">
        <v>685</v>
      </c>
      <c r="L63" s="42" t="s">
        <v>686</v>
      </c>
      <c r="M63" s="42"/>
    </row>
    <row r="64" spans="1:13" ht="21.75" customHeight="1">
      <c r="A64" s="52">
        <v>62</v>
      </c>
      <c r="B64" s="42" t="s">
        <v>138</v>
      </c>
      <c r="C64" s="42" t="s">
        <v>18</v>
      </c>
      <c r="D64" s="42" t="s">
        <v>196</v>
      </c>
      <c r="E64" s="43" t="s">
        <v>736</v>
      </c>
      <c r="F64" s="42" t="s">
        <v>407</v>
      </c>
      <c r="G64" s="42" t="s">
        <v>199</v>
      </c>
      <c r="H64" s="42" t="s">
        <v>200</v>
      </c>
      <c r="I64" s="44">
        <v>700000000</v>
      </c>
      <c r="J64" s="43" t="s">
        <v>631</v>
      </c>
      <c r="K64" s="42" t="s">
        <v>632</v>
      </c>
      <c r="L64" s="42" t="s">
        <v>633</v>
      </c>
      <c r="M64" s="42"/>
    </row>
    <row r="65" spans="1:13" ht="21.75" customHeight="1">
      <c r="A65" s="52">
        <v>63</v>
      </c>
      <c r="B65" s="42" t="s">
        <v>138</v>
      </c>
      <c r="C65" s="42" t="s">
        <v>18</v>
      </c>
      <c r="D65" s="42" t="s">
        <v>196</v>
      </c>
      <c r="E65" s="43" t="s">
        <v>637</v>
      </c>
      <c r="F65" s="42" t="s">
        <v>407</v>
      </c>
      <c r="G65" s="42" t="s">
        <v>199</v>
      </c>
      <c r="H65" s="42" t="s">
        <v>200</v>
      </c>
      <c r="I65" s="44">
        <v>400000000</v>
      </c>
      <c r="J65" s="43" t="s">
        <v>631</v>
      </c>
      <c r="K65" s="42" t="s">
        <v>638</v>
      </c>
      <c r="L65" s="42" t="s">
        <v>639</v>
      </c>
      <c r="M65" s="42"/>
    </row>
    <row r="66" spans="1:13" ht="21.75" customHeight="1">
      <c r="A66" s="52">
        <v>64</v>
      </c>
      <c r="B66" s="42" t="s">
        <v>138</v>
      </c>
      <c r="C66" s="42" t="s">
        <v>18</v>
      </c>
      <c r="D66" s="42" t="s">
        <v>196</v>
      </c>
      <c r="E66" s="43" t="s">
        <v>640</v>
      </c>
      <c r="F66" s="42" t="s">
        <v>407</v>
      </c>
      <c r="G66" s="42" t="s">
        <v>199</v>
      </c>
      <c r="H66" s="42" t="s">
        <v>200</v>
      </c>
      <c r="I66" s="44">
        <v>300000000</v>
      </c>
      <c r="J66" s="43" t="s">
        <v>631</v>
      </c>
      <c r="K66" s="42" t="s">
        <v>638</v>
      </c>
      <c r="L66" s="42" t="s">
        <v>639</v>
      </c>
      <c r="M66" s="42"/>
    </row>
    <row r="67" spans="1:13" ht="21.75" customHeight="1">
      <c r="A67" s="52">
        <v>65</v>
      </c>
      <c r="B67" s="42" t="s">
        <v>138</v>
      </c>
      <c r="C67" s="42" t="s">
        <v>18</v>
      </c>
      <c r="D67" s="42" t="s">
        <v>196</v>
      </c>
      <c r="E67" s="43" t="s">
        <v>681</v>
      </c>
      <c r="F67" s="42" t="s">
        <v>407</v>
      </c>
      <c r="G67" s="42" t="s">
        <v>199</v>
      </c>
      <c r="H67" s="42" t="s">
        <v>200</v>
      </c>
      <c r="I67" s="44">
        <v>2015000000</v>
      </c>
      <c r="J67" s="43" t="s">
        <v>437</v>
      </c>
      <c r="K67" s="42" t="s">
        <v>678</v>
      </c>
      <c r="L67" s="42" t="s">
        <v>679</v>
      </c>
      <c r="M67" s="42"/>
    </row>
    <row r="68" spans="1:13" ht="21.75" customHeight="1">
      <c r="A68" s="52">
        <v>66</v>
      </c>
      <c r="B68" s="42" t="s">
        <v>138</v>
      </c>
      <c r="C68" s="42" t="s">
        <v>18</v>
      </c>
      <c r="D68" s="42" t="s">
        <v>196</v>
      </c>
      <c r="E68" s="43" t="s">
        <v>680</v>
      </c>
      <c r="F68" s="42" t="s">
        <v>407</v>
      </c>
      <c r="G68" s="42" t="s">
        <v>199</v>
      </c>
      <c r="H68" s="42" t="s">
        <v>200</v>
      </c>
      <c r="I68" s="44">
        <v>347000000</v>
      </c>
      <c r="J68" s="43" t="s">
        <v>437</v>
      </c>
      <c r="K68" s="42" t="s">
        <v>678</v>
      </c>
      <c r="L68" s="42" t="s">
        <v>679</v>
      </c>
      <c r="M68" s="42"/>
    </row>
    <row r="69" spans="1:13" ht="21.75" customHeight="1">
      <c r="A69" s="52">
        <v>67</v>
      </c>
      <c r="B69" s="42" t="s">
        <v>138</v>
      </c>
      <c r="C69" s="42" t="s">
        <v>18</v>
      </c>
      <c r="D69" s="42" t="s">
        <v>196</v>
      </c>
      <c r="E69" s="43" t="s">
        <v>682</v>
      </c>
      <c r="F69" s="42" t="s">
        <v>407</v>
      </c>
      <c r="G69" s="42" t="s">
        <v>208</v>
      </c>
      <c r="H69" s="42" t="s">
        <v>200</v>
      </c>
      <c r="I69" s="44">
        <v>135000000</v>
      </c>
      <c r="J69" s="43" t="s">
        <v>437</v>
      </c>
      <c r="K69" s="42" t="s">
        <v>678</v>
      </c>
      <c r="L69" s="42" t="s">
        <v>679</v>
      </c>
      <c r="M69" s="42"/>
    </row>
    <row r="70" spans="1:13" ht="21.75" customHeight="1">
      <c r="A70" s="52">
        <v>68</v>
      </c>
      <c r="B70" s="42" t="s">
        <v>138</v>
      </c>
      <c r="C70" s="42" t="s">
        <v>18</v>
      </c>
      <c r="D70" s="42" t="s">
        <v>196</v>
      </c>
      <c r="E70" s="43" t="s">
        <v>617</v>
      </c>
      <c r="F70" s="42" t="s">
        <v>407</v>
      </c>
      <c r="G70" s="42" t="s">
        <v>199</v>
      </c>
      <c r="H70" s="42" t="s">
        <v>408</v>
      </c>
      <c r="I70" s="44">
        <v>242000000</v>
      </c>
      <c r="J70" s="43" t="s">
        <v>281</v>
      </c>
      <c r="K70" s="42" t="s">
        <v>282</v>
      </c>
      <c r="L70" s="42" t="s">
        <v>618</v>
      </c>
      <c r="M70" s="42"/>
    </row>
    <row r="71" spans="1:13" ht="21.75" customHeight="1">
      <c r="A71" s="52">
        <v>69</v>
      </c>
      <c r="B71" s="42" t="s">
        <v>138</v>
      </c>
      <c r="C71" s="42" t="s">
        <v>18</v>
      </c>
      <c r="D71" s="51" t="s">
        <v>1243</v>
      </c>
      <c r="E71" s="43" t="s">
        <v>619</v>
      </c>
      <c r="F71" s="42" t="s">
        <v>407</v>
      </c>
      <c r="G71" s="42" t="s">
        <v>208</v>
      </c>
      <c r="H71" s="42" t="s">
        <v>408</v>
      </c>
      <c r="I71" s="44">
        <v>50000000</v>
      </c>
      <c r="J71" s="43" t="s">
        <v>281</v>
      </c>
      <c r="K71" s="42" t="s">
        <v>620</v>
      </c>
      <c r="L71" s="42" t="s">
        <v>621</v>
      </c>
      <c r="M71" s="42"/>
    </row>
    <row r="72" spans="1:13" ht="21.75" customHeight="1">
      <c r="A72" s="52">
        <v>70</v>
      </c>
      <c r="B72" s="42" t="s">
        <v>138</v>
      </c>
      <c r="C72" s="42" t="s">
        <v>18</v>
      </c>
      <c r="D72" s="42" t="s">
        <v>196</v>
      </c>
      <c r="E72" s="43" t="s">
        <v>622</v>
      </c>
      <c r="F72" s="42" t="s">
        <v>407</v>
      </c>
      <c r="G72" s="51" t="s">
        <v>1323</v>
      </c>
      <c r="H72" s="42" t="s">
        <v>408</v>
      </c>
      <c r="I72" s="44">
        <v>2063000000</v>
      </c>
      <c r="J72" s="43" t="s">
        <v>281</v>
      </c>
      <c r="K72" s="42" t="s">
        <v>418</v>
      </c>
      <c r="L72" s="42" t="s">
        <v>623</v>
      </c>
      <c r="M72" s="42"/>
    </row>
    <row r="73" spans="1:13" ht="21.75" customHeight="1">
      <c r="A73" s="52">
        <v>71</v>
      </c>
      <c r="B73" s="42" t="s">
        <v>138</v>
      </c>
      <c r="C73" s="42" t="s">
        <v>18</v>
      </c>
      <c r="D73" s="42" t="s">
        <v>196</v>
      </c>
      <c r="E73" s="43" t="s">
        <v>707</v>
      </c>
      <c r="F73" s="42" t="s">
        <v>407</v>
      </c>
      <c r="G73" s="42" t="s">
        <v>208</v>
      </c>
      <c r="H73" s="42" t="s">
        <v>408</v>
      </c>
      <c r="I73" s="44">
        <v>130000000</v>
      </c>
      <c r="J73" s="43" t="s">
        <v>281</v>
      </c>
      <c r="K73" s="42" t="s">
        <v>708</v>
      </c>
      <c r="L73" s="42" t="s">
        <v>709</v>
      </c>
      <c r="M73" s="42"/>
    </row>
    <row r="74" spans="1:13" ht="21.75" customHeight="1">
      <c r="A74" s="52">
        <v>72</v>
      </c>
      <c r="B74" s="42" t="s">
        <v>138</v>
      </c>
      <c r="C74" s="42" t="s">
        <v>18</v>
      </c>
      <c r="D74" s="42" t="s">
        <v>215</v>
      </c>
      <c r="E74" s="43" t="s">
        <v>737</v>
      </c>
      <c r="F74" s="42" t="s">
        <v>407</v>
      </c>
      <c r="G74" s="42" t="s">
        <v>199</v>
      </c>
      <c r="H74" s="42" t="s">
        <v>408</v>
      </c>
      <c r="I74" s="44">
        <v>272160000</v>
      </c>
      <c r="J74" s="43" t="s">
        <v>738</v>
      </c>
      <c r="K74" s="42" t="s">
        <v>739</v>
      </c>
      <c r="L74" s="42" t="s">
        <v>740</v>
      </c>
      <c r="M74" s="42"/>
    </row>
    <row r="75" spans="1:13" ht="21.75" customHeight="1">
      <c r="A75" s="52">
        <v>73</v>
      </c>
      <c r="B75" s="42" t="s">
        <v>138</v>
      </c>
      <c r="C75" s="42" t="s">
        <v>18</v>
      </c>
      <c r="D75" s="42" t="s">
        <v>196</v>
      </c>
      <c r="E75" s="43" t="s">
        <v>579</v>
      </c>
      <c r="F75" s="42" t="s">
        <v>407</v>
      </c>
      <c r="G75" s="42" t="s">
        <v>199</v>
      </c>
      <c r="H75" s="42" t="s">
        <v>408</v>
      </c>
      <c r="I75" s="44">
        <v>2941000000</v>
      </c>
      <c r="J75" s="43" t="s">
        <v>580</v>
      </c>
      <c r="K75" s="42" t="s">
        <v>581</v>
      </c>
      <c r="L75" s="42" t="s">
        <v>126</v>
      </c>
      <c r="M75" s="42"/>
    </row>
    <row r="76" spans="1:13" ht="21.75" customHeight="1">
      <c r="A76" s="52">
        <v>74</v>
      </c>
      <c r="B76" s="42" t="s">
        <v>138</v>
      </c>
      <c r="C76" s="42" t="s">
        <v>18</v>
      </c>
      <c r="D76" s="42" t="s">
        <v>215</v>
      </c>
      <c r="E76" s="43" t="s">
        <v>583</v>
      </c>
      <c r="F76" s="42" t="s">
        <v>407</v>
      </c>
      <c r="G76" s="42" t="s">
        <v>208</v>
      </c>
      <c r="H76" s="42" t="s">
        <v>408</v>
      </c>
      <c r="I76" s="44">
        <v>99000000</v>
      </c>
      <c r="J76" s="43" t="s">
        <v>584</v>
      </c>
      <c r="K76" s="42" t="s">
        <v>585</v>
      </c>
      <c r="L76" s="42" t="s">
        <v>586</v>
      </c>
      <c r="M76" s="42"/>
    </row>
    <row r="77" spans="1:13" ht="21.75" customHeight="1">
      <c r="A77" s="52">
        <v>75</v>
      </c>
      <c r="B77" s="42" t="s">
        <v>138</v>
      </c>
      <c r="C77" s="42" t="s">
        <v>18</v>
      </c>
      <c r="D77" s="42" t="s">
        <v>196</v>
      </c>
      <c r="E77" s="43" t="s">
        <v>587</v>
      </c>
      <c r="F77" s="42" t="s">
        <v>407</v>
      </c>
      <c r="G77" s="42" t="s">
        <v>208</v>
      </c>
      <c r="H77" s="42" t="s">
        <v>408</v>
      </c>
      <c r="I77" s="44">
        <v>474126000</v>
      </c>
      <c r="J77" s="43" t="s">
        <v>588</v>
      </c>
      <c r="K77" s="42" t="s">
        <v>589</v>
      </c>
      <c r="L77" s="42" t="s">
        <v>164</v>
      </c>
      <c r="M77" s="42"/>
    </row>
    <row r="78" spans="1:13" ht="21.75" customHeight="1">
      <c r="A78" s="52">
        <v>76</v>
      </c>
      <c r="B78" s="42" t="s">
        <v>138</v>
      </c>
      <c r="C78" s="42" t="s">
        <v>18</v>
      </c>
      <c r="D78" s="42" t="s">
        <v>196</v>
      </c>
      <c r="E78" s="43" t="s">
        <v>498</v>
      </c>
      <c r="F78" s="42" t="s">
        <v>407</v>
      </c>
      <c r="G78" s="42" t="s">
        <v>208</v>
      </c>
      <c r="H78" s="42" t="s">
        <v>408</v>
      </c>
      <c r="I78" s="44">
        <v>1500000000</v>
      </c>
      <c r="J78" s="43" t="s">
        <v>495</v>
      </c>
      <c r="K78" s="42" t="s">
        <v>499</v>
      </c>
      <c r="L78" s="42" t="s">
        <v>37</v>
      </c>
      <c r="M78" s="42"/>
    </row>
    <row r="79" spans="1:13" ht="21.75" customHeight="1">
      <c r="A79" s="52">
        <v>77</v>
      </c>
      <c r="B79" s="42" t="s">
        <v>138</v>
      </c>
      <c r="C79" s="42" t="s">
        <v>18</v>
      </c>
      <c r="D79" s="42" t="s">
        <v>196</v>
      </c>
      <c r="E79" s="43" t="s">
        <v>500</v>
      </c>
      <c r="F79" s="42" t="s">
        <v>407</v>
      </c>
      <c r="G79" s="42" t="s">
        <v>208</v>
      </c>
      <c r="H79" s="42" t="s">
        <v>408</v>
      </c>
      <c r="I79" s="44">
        <v>139000000</v>
      </c>
      <c r="J79" s="43" t="s">
        <v>495</v>
      </c>
      <c r="K79" s="42" t="s">
        <v>501</v>
      </c>
      <c r="L79" s="42" t="s">
        <v>127</v>
      </c>
      <c r="M79" s="42"/>
    </row>
    <row r="80" spans="1:13" ht="21.75" customHeight="1">
      <c r="A80" s="52">
        <v>78</v>
      </c>
      <c r="B80" s="42" t="s">
        <v>138</v>
      </c>
      <c r="C80" s="42" t="s">
        <v>18</v>
      </c>
      <c r="D80" s="42" t="s">
        <v>196</v>
      </c>
      <c r="E80" s="43" t="s">
        <v>494</v>
      </c>
      <c r="F80" s="42" t="s">
        <v>407</v>
      </c>
      <c r="G80" s="42" t="s">
        <v>199</v>
      </c>
      <c r="H80" s="42" t="s">
        <v>200</v>
      </c>
      <c r="I80" s="44">
        <v>1300000000</v>
      </c>
      <c r="J80" s="43" t="s">
        <v>495</v>
      </c>
      <c r="K80" s="42" t="s">
        <v>496</v>
      </c>
      <c r="L80" s="42" t="s">
        <v>497</v>
      </c>
      <c r="M80" s="42"/>
    </row>
    <row r="81" spans="1:13" ht="21.75" customHeight="1">
      <c r="A81" s="52">
        <v>79</v>
      </c>
      <c r="B81" s="42" t="s">
        <v>138</v>
      </c>
      <c r="C81" s="42" t="s">
        <v>18</v>
      </c>
      <c r="D81" s="51" t="s">
        <v>1243</v>
      </c>
      <c r="E81" s="43" t="s">
        <v>490</v>
      </c>
      <c r="F81" s="42" t="s">
        <v>407</v>
      </c>
      <c r="G81" s="51" t="s">
        <v>1245</v>
      </c>
      <c r="H81" s="42" t="s">
        <v>408</v>
      </c>
      <c r="I81" s="44">
        <v>50000000</v>
      </c>
      <c r="J81" s="43" t="s">
        <v>491</v>
      </c>
      <c r="K81" s="42" t="s">
        <v>492</v>
      </c>
      <c r="L81" s="42" t="s">
        <v>493</v>
      </c>
      <c r="M81" s="42"/>
    </row>
    <row r="82" spans="1:13" ht="21.75" customHeight="1">
      <c r="A82" s="52">
        <v>80</v>
      </c>
      <c r="B82" s="42" t="s">
        <v>138</v>
      </c>
      <c r="C82" s="42" t="s">
        <v>18</v>
      </c>
      <c r="D82" s="42" t="s">
        <v>215</v>
      </c>
      <c r="E82" s="43" t="s">
        <v>488</v>
      </c>
      <c r="F82" s="42" t="s">
        <v>407</v>
      </c>
      <c r="G82" s="42" t="s">
        <v>208</v>
      </c>
      <c r="H82" s="42" t="s">
        <v>200</v>
      </c>
      <c r="I82" s="44">
        <v>50000000</v>
      </c>
      <c r="J82" s="43" t="s">
        <v>486</v>
      </c>
      <c r="K82" s="42" t="s">
        <v>489</v>
      </c>
      <c r="L82" s="42" t="s">
        <v>157</v>
      </c>
      <c r="M82" s="42"/>
    </row>
    <row r="83" spans="1:13" ht="21.75" customHeight="1">
      <c r="A83" s="52">
        <v>81</v>
      </c>
      <c r="B83" s="42" t="s">
        <v>138</v>
      </c>
      <c r="C83" s="42" t="s">
        <v>18</v>
      </c>
      <c r="D83" s="51" t="s">
        <v>1243</v>
      </c>
      <c r="E83" s="43" t="s">
        <v>406</v>
      </c>
      <c r="F83" s="42" t="s">
        <v>407</v>
      </c>
      <c r="G83" s="42" t="s">
        <v>208</v>
      </c>
      <c r="H83" s="42" t="s">
        <v>408</v>
      </c>
      <c r="I83" s="44">
        <v>110000000</v>
      </c>
      <c r="J83" s="43" t="s">
        <v>409</v>
      </c>
      <c r="K83" s="42" t="s">
        <v>410</v>
      </c>
      <c r="L83" s="42" t="s">
        <v>154</v>
      </c>
      <c r="M83" s="42"/>
    </row>
    <row r="84" spans="1:13" ht="21.75" customHeight="1">
      <c r="A84" s="52">
        <v>82</v>
      </c>
      <c r="B84" s="42" t="s">
        <v>138</v>
      </c>
      <c r="C84" s="42" t="s">
        <v>18</v>
      </c>
      <c r="D84" s="42" t="s">
        <v>196</v>
      </c>
      <c r="E84" s="43" t="s">
        <v>754</v>
      </c>
      <c r="F84" s="42" t="s">
        <v>407</v>
      </c>
      <c r="G84" s="42" t="s">
        <v>208</v>
      </c>
      <c r="H84" s="42" t="s">
        <v>408</v>
      </c>
      <c r="I84" s="44">
        <v>480000000</v>
      </c>
      <c r="J84" s="43" t="s">
        <v>755</v>
      </c>
      <c r="K84" s="42" t="s">
        <v>756</v>
      </c>
      <c r="L84" s="42" t="s">
        <v>757</v>
      </c>
      <c r="M84" s="42"/>
    </row>
    <row r="85" spans="1:13" ht="21.75" customHeight="1">
      <c r="A85" s="52">
        <v>83</v>
      </c>
      <c r="B85" s="42" t="s">
        <v>138</v>
      </c>
      <c r="C85" s="42" t="s">
        <v>18</v>
      </c>
      <c r="D85" s="42" t="s">
        <v>196</v>
      </c>
      <c r="E85" s="43" t="s">
        <v>481</v>
      </c>
      <c r="F85" s="42" t="s">
        <v>407</v>
      </c>
      <c r="G85" s="51" t="s">
        <v>1245</v>
      </c>
      <c r="H85" s="42" t="s">
        <v>408</v>
      </c>
      <c r="I85" s="44">
        <v>120000000</v>
      </c>
      <c r="J85" s="43" t="s">
        <v>482</v>
      </c>
      <c r="K85" s="42" t="s">
        <v>483</v>
      </c>
      <c r="L85" s="42" t="s">
        <v>484</v>
      </c>
      <c r="M85" s="42"/>
    </row>
    <row r="86" spans="1:13" ht="21.75" customHeight="1">
      <c r="A86" s="52">
        <v>84</v>
      </c>
      <c r="B86" s="42" t="s">
        <v>138</v>
      </c>
      <c r="C86" s="42" t="s">
        <v>18</v>
      </c>
      <c r="D86" s="42" t="s">
        <v>196</v>
      </c>
      <c r="E86" s="43" t="s">
        <v>726</v>
      </c>
      <c r="F86" s="42" t="s">
        <v>407</v>
      </c>
      <c r="G86" s="42" t="s">
        <v>208</v>
      </c>
      <c r="H86" s="42" t="s">
        <v>408</v>
      </c>
      <c r="I86" s="44">
        <v>225000000</v>
      </c>
      <c r="J86" s="43" t="s">
        <v>727</v>
      </c>
      <c r="K86" s="42" t="s">
        <v>728</v>
      </c>
      <c r="L86" s="42" t="s">
        <v>729</v>
      </c>
      <c r="M86" s="42"/>
    </row>
    <row r="87" spans="1:13" ht="21.75" customHeight="1">
      <c r="A87" s="52">
        <v>85</v>
      </c>
      <c r="B87" s="42" t="s">
        <v>138</v>
      </c>
      <c r="C87" s="42" t="s">
        <v>18</v>
      </c>
      <c r="D87" s="42" t="s">
        <v>196</v>
      </c>
      <c r="E87" s="43" t="s">
        <v>730</v>
      </c>
      <c r="F87" s="42" t="s">
        <v>407</v>
      </c>
      <c r="G87" s="42" t="s">
        <v>208</v>
      </c>
      <c r="H87" s="42" t="s">
        <v>408</v>
      </c>
      <c r="I87" s="44">
        <v>400000000</v>
      </c>
      <c r="J87" s="43" t="s">
        <v>727</v>
      </c>
      <c r="K87" s="42" t="s">
        <v>731</v>
      </c>
      <c r="L87" s="42" t="s">
        <v>732</v>
      </c>
      <c r="M87" s="42"/>
    </row>
    <row r="88" spans="1:13" ht="21.75" customHeight="1">
      <c r="A88" s="52">
        <v>86</v>
      </c>
      <c r="B88" s="42" t="s">
        <v>138</v>
      </c>
      <c r="C88" s="42" t="s">
        <v>18</v>
      </c>
      <c r="D88" s="51" t="s">
        <v>1243</v>
      </c>
      <c r="E88" s="43" t="s">
        <v>652</v>
      </c>
      <c r="F88" s="42" t="s">
        <v>407</v>
      </c>
      <c r="G88" s="51" t="s">
        <v>1245</v>
      </c>
      <c r="H88" s="42" t="s">
        <v>408</v>
      </c>
      <c r="I88" s="44">
        <v>110000000</v>
      </c>
      <c r="J88" s="43" t="s">
        <v>653</v>
      </c>
      <c r="K88" s="42" t="s">
        <v>654</v>
      </c>
      <c r="L88" s="42" t="s">
        <v>655</v>
      </c>
      <c r="M88" s="42"/>
    </row>
    <row r="89" spans="1:13" ht="21.75" customHeight="1">
      <c r="A89" s="52">
        <v>87</v>
      </c>
      <c r="B89" s="42" t="s">
        <v>138</v>
      </c>
      <c r="C89" s="42" t="s">
        <v>18</v>
      </c>
      <c r="D89" s="42" t="s">
        <v>196</v>
      </c>
      <c r="E89" s="43" t="s">
        <v>656</v>
      </c>
      <c r="F89" s="42" t="s">
        <v>407</v>
      </c>
      <c r="G89" s="51" t="s">
        <v>1245</v>
      </c>
      <c r="H89" s="42" t="s">
        <v>408</v>
      </c>
      <c r="I89" s="44">
        <v>120000000</v>
      </c>
      <c r="J89" s="43" t="s">
        <v>653</v>
      </c>
      <c r="K89" s="42" t="s">
        <v>657</v>
      </c>
      <c r="L89" s="42" t="s">
        <v>658</v>
      </c>
      <c r="M89" s="42"/>
    </row>
    <row r="90" spans="1:13" ht="21.75" customHeight="1">
      <c r="A90" s="52">
        <v>88</v>
      </c>
      <c r="B90" s="42" t="s">
        <v>138</v>
      </c>
      <c r="C90" s="42" t="s">
        <v>18</v>
      </c>
      <c r="D90" s="42" t="s">
        <v>196</v>
      </c>
      <c r="E90" s="43" t="s">
        <v>564</v>
      </c>
      <c r="F90" s="42" t="s">
        <v>407</v>
      </c>
      <c r="G90" s="42" t="s">
        <v>208</v>
      </c>
      <c r="H90" s="42" t="s">
        <v>200</v>
      </c>
      <c r="I90" s="44">
        <v>150000000</v>
      </c>
      <c r="J90" s="43" t="s">
        <v>304</v>
      </c>
      <c r="K90" s="42" t="s">
        <v>305</v>
      </c>
      <c r="L90" s="42" t="s">
        <v>306</v>
      </c>
      <c r="M90" s="42"/>
    </row>
    <row r="91" spans="1:13" ht="21.75" customHeight="1">
      <c r="A91" s="52">
        <v>89</v>
      </c>
      <c r="B91" s="42" t="s">
        <v>138</v>
      </c>
      <c r="C91" s="42" t="s">
        <v>18</v>
      </c>
      <c r="D91" s="42" t="s">
        <v>196</v>
      </c>
      <c r="E91" s="43" t="s">
        <v>520</v>
      </c>
      <c r="F91" s="42" t="s">
        <v>407</v>
      </c>
      <c r="G91" s="51" t="s">
        <v>1245</v>
      </c>
      <c r="H91" s="42" t="s">
        <v>408</v>
      </c>
      <c r="I91" s="44">
        <v>215000000</v>
      </c>
      <c r="J91" s="43" t="s">
        <v>518</v>
      </c>
      <c r="K91" s="42" t="s">
        <v>521</v>
      </c>
      <c r="L91" s="42" t="s">
        <v>140</v>
      </c>
      <c r="M91" s="42"/>
    </row>
    <row r="92" spans="1:13" ht="21.75" customHeight="1">
      <c r="A92" s="52">
        <v>90</v>
      </c>
      <c r="B92" s="42" t="s">
        <v>138</v>
      </c>
      <c r="C92" s="42" t="s">
        <v>18</v>
      </c>
      <c r="D92" s="42" t="s">
        <v>196</v>
      </c>
      <c r="E92" s="43" t="s">
        <v>703</v>
      </c>
      <c r="F92" s="42" t="s">
        <v>407</v>
      </c>
      <c r="G92" s="51" t="s">
        <v>1245</v>
      </c>
      <c r="H92" s="42" t="s">
        <v>408</v>
      </c>
      <c r="I92" s="44">
        <v>132000000</v>
      </c>
      <c r="J92" s="43" t="s">
        <v>704</v>
      </c>
      <c r="K92" s="42" t="s">
        <v>705</v>
      </c>
      <c r="L92" s="42" t="s">
        <v>706</v>
      </c>
      <c r="M92" s="42"/>
    </row>
    <row r="93" spans="1:13" ht="21.75" customHeight="1">
      <c r="A93" s="52">
        <v>91</v>
      </c>
      <c r="B93" s="42" t="s">
        <v>138</v>
      </c>
      <c r="C93" s="42" t="s">
        <v>18</v>
      </c>
      <c r="D93" s="42" t="s">
        <v>196</v>
      </c>
      <c r="E93" s="43" t="s">
        <v>558</v>
      </c>
      <c r="F93" s="42" t="s">
        <v>407</v>
      </c>
      <c r="G93" s="42" t="s">
        <v>208</v>
      </c>
      <c r="H93" s="42" t="s">
        <v>408</v>
      </c>
      <c r="I93" s="44">
        <v>1523000000</v>
      </c>
      <c r="J93" s="43" t="s">
        <v>555</v>
      </c>
      <c r="K93" s="42" t="s">
        <v>556</v>
      </c>
      <c r="L93" s="42" t="s">
        <v>557</v>
      </c>
      <c r="M93" s="42"/>
    </row>
    <row r="94" spans="1:13" ht="21.75" customHeight="1">
      <c r="A94" s="52">
        <v>92</v>
      </c>
      <c r="B94" s="42" t="s">
        <v>138</v>
      </c>
      <c r="C94" s="42" t="s">
        <v>18</v>
      </c>
      <c r="D94" s="42" t="s">
        <v>196</v>
      </c>
      <c r="E94" s="43" t="s">
        <v>533</v>
      </c>
      <c r="F94" s="42" t="s">
        <v>407</v>
      </c>
      <c r="G94" s="42" t="s">
        <v>208</v>
      </c>
      <c r="H94" s="42" t="s">
        <v>408</v>
      </c>
      <c r="I94" s="44">
        <v>450000000</v>
      </c>
      <c r="J94" s="43" t="s">
        <v>333</v>
      </c>
      <c r="K94" s="42" t="s">
        <v>534</v>
      </c>
      <c r="L94" s="42" t="s">
        <v>27</v>
      </c>
      <c r="M94" s="42"/>
    </row>
    <row r="95" spans="1:13" ht="21.75" customHeight="1">
      <c r="A95" s="52">
        <v>93</v>
      </c>
      <c r="B95" s="42" t="s">
        <v>138</v>
      </c>
      <c r="C95" s="42" t="s">
        <v>18</v>
      </c>
      <c r="D95" s="42" t="s">
        <v>196</v>
      </c>
      <c r="E95" s="43" t="s">
        <v>650</v>
      </c>
      <c r="F95" s="42" t="s">
        <v>407</v>
      </c>
      <c r="G95" s="42" t="s">
        <v>199</v>
      </c>
      <c r="H95" s="42" t="s">
        <v>408</v>
      </c>
      <c r="I95" s="44">
        <v>660000000</v>
      </c>
      <c r="J95" s="43" t="s">
        <v>333</v>
      </c>
      <c r="K95" s="42" t="s">
        <v>648</v>
      </c>
      <c r="L95" s="42" t="s">
        <v>150</v>
      </c>
      <c r="M95" s="42"/>
    </row>
    <row r="96" spans="1:13" ht="21.75" customHeight="1">
      <c r="A96" s="52">
        <v>94</v>
      </c>
      <c r="B96" s="42" t="s">
        <v>138</v>
      </c>
      <c r="C96" s="42" t="s">
        <v>18</v>
      </c>
      <c r="D96" s="42" t="s">
        <v>215</v>
      </c>
      <c r="E96" s="43" t="s">
        <v>647</v>
      </c>
      <c r="F96" s="42" t="s">
        <v>407</v>
      </c>
      <c r="G96" s="42" t="s">
        <v>208</v>
      </c>
      <c r="H96" s="42" t="s">
        <v>200</v>
      </c>
      <c r="I96" s="44">
        <v>100000000</v>
      </c>
      <c r="J96" s="43" t="s">
        <v>333</v>
      </c>
      <c r="K96" s="42" t="s">
        <v>648</v>
      </c>
      <c r="L96" s="42" t="s">
        <v>150</v>
      </c>
      <c r="M96" s="42"/>
    </row>
    <row r="97" spans="1:13" ht="21.75" customHeight="1">
      <c r="A97" s="52">
        <v>95</v>
      </c>
      <c r="B97" s="42" t="s">
        <v>138</v>
      </c>
      <c r="C97" s="42" t="s">
        <v>18</v>
      </c>
      <c r="D97" s="42" t="s">
        <v>196</v>
      </c>
      <c r="E97" s="43" t="s">
        <v>1283</v>
      </c>
      <c r="F97" s="42" t="s">
        <v>407</v>
      </c>
      <c r="G97" s="42" t="s">
        <v>199</v>
      </c>
      <c r="H97" s="42" t="s">
        <v>1284</v>
      </c>
      <c r="I97" s="44">
        <v>250000000</v>
      </c>
      <c r="J97" s="43" t="s">
        <v>429</v>
      </c>
      <c r="K97" s="42" t="s">
        <v>430</v>
      </c>
      <c r="L97" s="42" t="s">
        <v>21</v>
      </c>
      <c r="M97" s="42"/>
    </row>
    <row r="98" spans="1:13" ht="21.75" customHeight="1">
      <c r="A98" s="52">
        <v>96</v>
      </c>
      <c r="B98" s="42" t="s">
        <v>138</v>
      </c>
      <c r="C98" s="42" t="s">
        <v>18</v>
      </c>
      <c r="D98" s="42" t="s">
        <v>196</v>
      </c>
      <c r="E98" s="43" t="s">
        <v>431</v>
      </c>
      <c r="F98" s="42" t="s">
        <v>407</v>
      </c>
      <c r="G98" s="42" t="s">
        <v>208</v>
      </c>
      <c r="H98" s="42" t="s">
        <v>408</v>
      </c>
      <c r="I98" s="44">
        <v>380000000</v>
      </c>
      <c r="J98" s="43" t="s">
        <v>429</v>
      </c>
      <c r="K98" s="42" t="s">
        <v>432</v>
      </c>
      <c r="L98" s="42" t="s">
        <v>168</v>
      </c>
      <c r="M98" s="42"/>
    </row>
    <row r="99" spans="1:13" ht="21.75" customHeight="1">
      <c r="A99" s="52">
        <v>97</v>
      </c>
      <c r="B99" s="42" t="s">
        <v>138</v>
      </c>
      <c r="C99" s="42" t="s">
        <v>18</v>
      </c>
      <c r="D99" s="42" t="s">
        <v>215</v>
      </c>
      <c r="E99" s="43" t="s">
        <v>644</v>
      </c>
      <c r="F99" s="42" t="s">
        <v>407</v>
      </c>
      <c r="G99" s="51" t="s">
        <v>1245</v>
      </c>
      <c r="H99" s="42" t="s">
        <v>200</v>
      </c>
      <c r="I99" s="44">
        <v>80000000</v>
      </c>
      <c r="J99" s="43" t="s">
        <v>429</v>
      </c>
      <c r="K99" s="42" t="s">
        <v>645</v>
      </c>
      <c r="L99" s="42" t="s">
        <v>646</v>
      </c>
      <c r="M99" s="42"/>
    </row>
    <row r="100" spans="1:13" ht="21.75" customHeight="1">
      <c r="A100" s="52">
        <v>98</v>
      </c>
      <c r="B100" s="42" t="s">
        <v>138</v>
      </c>
      <c r="C100" s="42" t="s">
        <v>18</v>
      </c>
      <c r="D100" s="42" t="s">
        <v>196</v>
      </c>
      <c r="E100" s="43" t="s">
        <v>422</v>
      </c>
      <c r="F100" s="42" t="s">
        <v>407</v>
      </c>
      <c r="G100" s="42" t="s">
        <v>199</v>
      </c>
      <c r="H100" s="42" t="s">
        <v>408</v>
      </c>
      <c r="I100" s="44">
        <v>500000000</v>
      </c>
      <c r="J100" s="43" t="s">
        <v>423</v>
      </c>
      <c r="K100" s="42" t="s">
        <v>424</v>
      </c>
      <c r="L100" s="42" t="s">
        <v>130</v>
      </c>
      <c r="M100" s="42"/>
    </row>
    <row r="101" spans="1:13" ht="21.75" customHeight="1">
      <c r="A101" s="52">
        <v>99</v>
      </c>
      <c r="B101" s="42" t="s">
        <v>138</v>
      </c>
      <c r="C101" s="42" t="s">
        <v>18</v>
      </c>
      <c r="D101" s="42" t="s">
        <v>215</v>
      </c>
      <c r="E101" s="43" t="s">
        <v>506</v>
      </c>
      <c r="F101" s="51" t="s">
        <v>194</v>
      </c>
      <c r="G101" s="42" t="s">
        <v>208</v>
      </c>
      <c r="H101" s="42" t="s">
        <v>200</v>
      </c>
      <c r="I101" s="44">
        <v>100000000</v>
      </c>
      <c r="J101" s="43" t="s">
        <v>507</v>
      </c>
      <c r="K101" s="42" t="s">
        <v>508</v>
      </c>
      <c r="L101" s="42" t="s">
        <v>155</v>
      </c>
      <c r="M101" s="42"/>
    </row>
    <row r="102" spans="1:13" ht="21.75" customHeight="1">
      <c r="A102" s="52">
        <v>100</v>
      </c>
      <c r="B102" s="42" t="s">
        <v>138</v>
      </c>
      <c r="C102" s="42" t="s">
        <v>18</v>
      </c>
      <c r="D102" s="42" t="s">
        <v>215</v>
      </c>
      <c r="E102" s="43" t="s">
        <v>745</v>
      </c>
      <c r="F102" s="42" t="s">
        <v>407</v>
      </c>
      <c r="G102" s="42" t="s">
        <v>208</v>
      </c>
      <c r="H102" s="42" t="s">
        <v>268</v>
      </c>
      <c r="I102" s="44">
        <v>33380800</v>
      </c>
      <c r="J102" s="43" t="s">
        <v>507</v>
      </c>
      <c r="K102" s="42" t="s">
        <v>746</v>
      </c>
      <c r="L102" s="42" t="s">
        <v>747</v>
      </c>
      <c r="M102" s="42" t="s">
        <v>759</v>
      </c>
    </row>
    <row r="103" spans="1:13" ht="21.75" customHeight="1">
      <c r="A103" s="52">
        <v>101</v>
      </c>
      <c r="B103" s="42" t="s">
        <v>138</v>
      </c>
      <c r="C103" s="42" t="s">
        <v>18</v>
      </c>
      <c r="D103" s="42" t="s">
        <v>196</v>
      </c>
      <c r="E103" s="43" t="s">
        <v>624</v>
      </c>
      <c r="F103" s="42" t="s">
        <v>407</v>
      </c>
      <c r="G103" s="42" t="s">
        <v>199</v>
      </c>
      <c r="H103" s="42" t="s">
        <v>408</v>
      </c>
      <c r="I103" s="44">
        <v>2000000000</v>
      </c>
      <c r="J103" s="43" t="s">
        <v>625</v>
      </c>
      <c r="K103" s="42" t="s">
        <v>626</v>
      </c>
      <c r="L103" s="42" t="s">
        <v>627</v>
      </c>
      <c r="M103" s="42"/>
    </row>
    <row r="104" spans="1:13" ht="21.75" customHeight="1">
      <c r="A104" s="52">
        <v>102</v>
      </c>
      <c r="B104" s="42" t="s">
        <v>138</v>
      </c>
      <c r="C104" s="42" t="s">
        <v>18</v>
      </c>
      <c r="D104" s="42" t="s">
        <v>196</v>
      </c>
      <c r="E104" s="43" t="s">
        <v>628</v>
      </c>
      <c r="F104" s="42" t="s">
        <v>407</v>
      </c>
      <c r="G104" s="42" t="s">
        <v>199</v>
      </c>
      <c r="H104" s="42" t="s">
        <v>445</v>
      </c>
      <c r="I104" s="44">
        <v>550000000</v>
      </c>
      <c r="J104" s="43" t="s">
        <v>504</v>
      </c>
      <c r="K104" s="42" t="s">
        <v>629</v>
      </c>
      <c r="L104" s="42" t="s">
        <v>630</v>
      </c>
      <c r="M104" s="42"/>
    </row>
    <row r="105" spans="1:13" ht="21.75" customHeight="1">
      <c r="A105" s="52">
        <v>103</v>
      </c>
      <c r="B105" s="42" t="s">
        <v>138</v>
      </c>
      <c r="C105" s="42" t="s">
        <v>18</v>
      </c>
      <c r="D105" s="42" t="s">
        <v>196</v>
      </c>
      <c r="E105" s="43" t="s">
        <v>525</v>
      </c>
      <c r="F105" s="42" t="s">
        <v>407</v>
      </c>
      <c r="G105" s="42" t="s">
        <v>199</v>
      </c>
      <c r="H105" s="42" t="s">
        <v>200</v>
      </c>
      <c r="I105" s="44">
        <v>500000000</v>
      </c>
      <c r="J105" s="43" t="s">
        <v>526</v>
      </c>
      <c r="K105" s="42" t="s">
        <v>527</v>
      </c>
      <c r="L105" s="42" t="s">
        <v>34</v>
      </c>
      <c r="M105" s="42"/>
    </row>
    <row r="106" spans="1:13" ht="21.75" customHeight="1">
      <c r="A106" s="52">
        <v>104</v>
      </c>
      <c r="B106" s="42" t="s">
        <v>138</v>
      </c>
      <c r="C106" s="42" t="s">
        <v>18</v>
      </c>
      <c r="D106" s="42" t="s">
        <v>196</v>
      </c>
      <c r="E106" s="43" t="s">
        <v>528</v>
      </c>
      <c r="F106" s="42" t="s">
        <v>407</v>
      </c>
      <c r="G106" s="42" t="s">
        <v>199</v>
      </c>
      <c r="H106" s="42" t="s">
        <v>200</v>
      </c>
      <c r="I106" s="44">
        <v>500000000</v>
      </c>
      <c r="J106" s="43" t="s">
        <v>526</v>
      </c>
      <c r="K106" s="42" t="s">
        <v>527</v>
      </c>
      <c r="L106" s="42" t="s">
        <v>34</v>
      </c>
      <c r="M106" s="42"/>
    </row>
    <row r="107" spans="1:13" ht="21.75" customHeight="1">
      <c r="A107" s="52">
        <v>105</v>
      </c>
      <c r="B107" s="42" t="s">
        <v>138</v>
      </c>
      <c r="C107" s="42" t="s">
        <v>18</v>
      </c>
      <c r="D107" s="42" t="s">
        <v>196</v>
      </c>
      <c r="E107" s="43" t="s">
        <v>529</v>
      </c>
      <c r="F107" s="42" t="s">
        <v>407</v>
      </c>
      <c r="G107" s="42" t="s">
        <v>199</v>
      </c>
      <c r="H107" s="42" t="s">
        <v>200</v>
      </c>
      <c r="I107" s="44">
        <v>500000000</v>
      </c>
      <c r="J107" s="43" t="s">
        <v>526</v>
      </c>
      <c r="K107" s="42" t="s">
        <v>527</v>
      </c>
      <c r="L107" s="42" t="s">
        <v>34</v>
      </c>
      <c r="M107" s="42"/>
    </row>
    <row r="108" spans="1:13" ht="21.75" customHeight="1">
      <c r="A108" s="52">
        <v>106</v>
      </c>
      <c r="B108" s="42" t="s">
        <v>138</v>
      </c>
      <c r="C108" s="42" t="s">
        <v>18</v>
      </c>
      <c r="D108" s="42" t="s">
        <v>196</v>
      </c>
      <c r="E108" s="43" t="s">
        <v>530</v>
      </c>
      <c r="F108" s="42" t="s">
        <v>407</v>
      </c>
      <c r="G108" s="42" t="s">
        <v>199</v>
      </c>
      <c r="H108" s="42" t="s">
        <v>200</v>
      </c>
      <c r="I108" s="44">
        <v>500000000</v>
      </c>
      <c r="J108" s="43" t="s">
        <v>526</v>
      </c>
      <c r="K108" s="42" t="s">
        <v>527</v>
      </c>
      <c r="L108" s="42" t="s">
        <v>34</v>
      </c>
      <c r="M108" s="42"/>
    </row>
    <row r="109" spans="1:13" ht="21.75" customHeight="1">
      <c r="A109" s="52">
        <v>107</v>
      </c>
      <c r="B109" s="42" t="s">
        <v>138</v>
      </c>
      <c r="C109" s="42" t="s">
        <v>18</v>
      </c>
      <c r="D109" s="42" t="s">
        <v>215</v>
      </c>
      <c r="E109" s="43" t="s">
        <v>427</v>
      </c>
      <c r="F109" s="42" t="s">
        <v>407</v>
      </c>
      <c r="G109" s="42" t="s">
        <v>208</v>
      </c>
      <c r="H109" s="42" t="s">
        <v>200</v>
      </c>
      <c r="I109" s="44">
        <v>28000000</v>
      </c>
      <c r="J109" s="43" t="s">
        <v>338</v>
      </c>
      <c r="K109" s="42" t="s">
        <v>428</v>
      </c>
      <c r="L109" s="42" t="s">
        <v>160</v>
      </c>
      <c r="M109" s="51" t="s">
        <v>759</v>
      </c>
    </row>
    <row r="110" spans="1:13" ht="21.75" customHeight="1">
      <c r="A110" s="52">
        <v>108</v>
      </c>
      <c r="B110" s="42" t="s">
        <v>138</v>
      </c>
      <c r="C110" s="42" t="s">
        <v>18</v>
      </c>
      <c r="D110" s="42" t="s">
        <v>215</v>
      </c>
      <c r="E110" s="43" t="s">
        <v>598</v>
      </c>
      <c r="F110" s="42" t="s">
        <v>407</v>
      </c>
      <c r="G110" s="42" t="s">
        <v>208</v>
      </c>
      <c r="H110" s="42" t="s">
        <v>268</v>
      </c>
      <c r="I110" s="44">
        <v>70000000</v>
      </c>
      <c r="J110" s="43" t="s">
        <v>599</v>
      </c>
      <c r="K110" s="42" t="s">
        <v>600</v>
      </c>
      <c r="L110" s="42" t="s">
        <v>601</v>
      </c>
      <c r="M110" s="51" t="s">
        <v>759</v>
      </c>
    </row>
    <row r="111" spans="1:13" ht="21.75" customHeight="1">
      <c r="A111" s="52">
        <v>109</v>
      </c>
      <c r="B111" s="42" t="s">
        <v>138</v>
      </c>
      <c r="C111" s="42" t="s">
        <v>18</v>
      </c>
      <c r="D111" s="42" t="s">
        <v>196</v>
      </c>
      <c r="E111" s="43" t="s">
        <v>602</v>
      </c>
      <c r="F111" s="42" t="s">
        <v>407</v>
      </c>
      <c r="G111" s="42" t="s">
        <v>208</v>
      </c>
      <c r="H111" s="42" t="s">
        <v>200</v>
      </c>
      <c r="I111" s="44">
        <v>180000000</v>
      </c>
      <c r="J111" s="43" t="s">
        <v>599</v>
      </c>
      <c r="K111" s="42" t="s">
        <v>603</v>
      </c>
      <c r="L111" s="42" t="s">
        <v>604</v>
      </c>
      <c r="M111" s="42"/>
    </row>
    <row r="112" spans="1:13" ht="21.75" customHeight="1">
      <c r="A112" s="52">
        <v>110</v>
      </c>
      <c r="B112" s="42" t="s">
        <v>138</v>
      </c>
      <c r="C112" s="42" t="s">
        <v>18</v>
      </c>
      <c r="D112" s="42" t="s">
        <v>196</v>
      </c>
      <c r="E112" s="43" t="s">
        <v>659</v>
      </c>
      <c r="F112" s="42" t="s">
        <v>407</v>
      </c>
      <c r="G112" s="42" t="s">
        <v>199</v>
      </c>
      <c r="H112" s="42" t="s">
        <v>200</v>
      </c>
      <c r="I112" s="44">
        <v>250000000</v>
      </c>
      <c r="J112" s="43" t="s">
        <v>358</v>
      </c>
      <c r="K112" s="42" t="s">
        <v>359</v>
      </c>
      <c r="L112" s="42" t="s">
        <v>29</v>
      </c>
      <c r="M112" s="42"/>
    </row>
    <row r="113" spans="1:13" ht="21.75" customHeight="1">
      <c r="A113" s="52">
        <v>111</v>
      </c>
      <c r="B113" s="42" t="s">
        <v>138</v>
      </c>
      <c r="C113" s="42" t="s">
        <v>18</v>
      </c>
      <c r="D113" s="42" t="s">
        <v>196</v>
      </c>
      <c r="E113" s="43" t="s">
        <v>667</v>
      </c>
      <c r="F113" s="42" t="s">
        <v>407</v>
      </c>
      <c r="G113" s="51" t="s">
        <v>1246</v>
      </c>
      <c r="H113" s="42" t="s">
        <v>200</v>
      </c>
      <c r="I113" s="44">
        <v>430581000</v>
      </c>
      <c r="J113" s="43" t="s">
        <v>372</v>
      </c>
      <c r="K113" s="42" t="s">
        <v>664</v>
      </c>
      <c r="L113" s="42" t="s">
        <v>151</v>
      </c>
      <c r="M113" s="42"/>
    </row>
    <row r="114" spans="1:13" ht="21.75" customHeight="1">
      <c r="A114" s="52">
        <v>112</v>
      </c>
      <c r="B114" s="42" t="s">
        <v>138</v>
      </c>
      <c r="C114" s="42" t="s">
        <v>18</v>
      </c>
      <c r="D114" s="42" t="s">
        <v>196</v>
      </c>
      <c r="E114" s="43" t="s">
        <v>666</v>
      </c>
      <c r="F114" s="42" t="s">
        <v>407</v>
      </c>
      <c r="G114" s="42" t="s">
        <v>208</v>
      </c>
      <c r="H114" s="42" t="s">
        <v>200</v>
      </c>
      <c r="I114" s="44">
        <v>328841000</v>
      </c>
      <c r="J114" s="43" t="s">
        <v>372</v>
      </c>
      <c r="K114" s="42" t="s">
        <v>664</v>
      </c>
      <c r="L114" s="42" t="s">
        <v>151</v>
      </c>
      <c r="M114" s="42"/>
    </row>
    <row r="115" spans="1:13" ht="21.75" customHeight="1">
      <c r="A115" s="52">
        <v>113</v>
      </c>
      <c r="B115" s="42" t="s">
        <v>138</v>
      </c>
      <c r="C115" s="42" t="s">
        <v>18</v>
      </c>
      <c r="D115" s="42" t="s">
        <v>196</v>
      </c>
      <c r="E115" s="43" t="s">
        <v>663</v>
      </c>
      <c r="F115" s="42" t="s">
        <v>407</v>
      </c>
      <c r="G115" s="42" t="s">
        <v>208</v>
      </c>
      <c r="H115" s="42" t="s">
        <v>408</v>
      </c>
      <c r="I115" s="44">
        <v>130900000</v>
      </c>
      <c r="J115" s="43" t="s">
        <v>372</v>
      </c>
      <c r="K115" s="42" t="s">
        <v>664</v>
      </c>
      <c r="L115" s="42" t="s">
        <v>151</v>
      </c>
      <c r="M115" s="42"/>
    </row>
    <row r="116" spans="1:13" ht="21.75" customHeight="1">
      <c r="A116" s="52">
        <v>114</v>
      </c>
      <c r="B116" s="42" t="s">
        <v>138</v>
      </c>
      <c r="C116" s="42" t="s">
        <v>17</v>
      </c>
      <c r="D116" s="42" t="s">
        <v>215</v>
      </c>
      <c r="E116" s="43" t="s">
        <v>542</v>
      </c>
      <c r="F116" s="42" t="s">
        <v>407</v>
      </c>
      <c r="G116" s="42" t="s">
        <v>208</v>
      </c>
      <c r="H116" s="42" t="s">
        <v>200</v>
      </c>
      <c r="I116" s="44">
        <v>45000000</v>
      </c>
      <c r="J116" s="43" t="s">
        <v>543</v>
      </c>
      <c r="K116" s="42" t="s">
        <v>544</v>
      </c>
      <c r="L116" s="42" t="s">
        <v>134</v>
      </c>
      <c r="M116" s="42"/>
    </row>
    <row r="117" spans="1:13" ht="21.75" customHeight="1">
      <c r="A117" s="52">
        <v>115</v>
      </c>
      <c r="B117" s="42" t="s">
        <v>138</v>
      </c>
      <c r="C117" s="42" t="s">
        <v>17</v>
      </c>
      <c r="D117" s="42" t="s">
        <v>215</v>
      </c>
      <c r="E117" s="43" t="s">
        <v>725</v>
      </c>
      <c r="F117" s="42" t="s">
        <v>407</v>
      </c>
      <c r="G117" s="42" t="s">
        <v>208</v>
      </c>
      <c r="H117" s="42" t="s">
        <v>200</v>
      </c>
      <c r="I117" s="44">
        <v>61000000</v>
      </c>
      <c r="J117" s="43" t="s">
        <v>722</v>
      </c>
      <c r="K117" s="42" t="s">
        <v>723</v>
      </c>
      <c r="L117" s="42" t="s">
        <v>724</v>
      </c>
      <c r="M117" s="42"/>
    </row>
    <row r="118" spans="1:13" ht="21.75" customHeight="1">
      <c r="A118" s="52">
        <v>116</v>
      </c>
      <c r="B118" s="42" t="s">
        <v>138</v>
      </c>
      <c r="C118" s="42" t="s">
        <v>17</v>
      </c>
      <c r="D118" s="42" t="s">
        <v>196</v>
      </c>
      <c r="E118" s="43" t="s">
        <v>733</v>
      </c>
      <c r="F118" s="42" t="s">
        <v>407</v>
      </c>
      <c r="G118" s="42" t="s">
        <v>199</v>
      </c>
      <c r="H118" s="42" t="s">
        <v>408</v>
      </c>
      <c r="I118" s="44">
        <v>250000000</v>
      </c>
      <c r="J118" s="43" t="s">
        <v>734</v>
      </c>
      <c r="K118" s="42" t="s">
        <v>735</v>
      </c>
      <c r="L118" s="42" t="s">
        <v>149</v>
      </c>
      <c r="M118" s="42"/>
    </row>
    <row r="119" spans="1:13" ht="21.75" customHeight="1">
      <c r="A119" s="52">
        <v>117</v>
      </c>
      <c r="B119" s="42" t="s">
        <v>138</v>
      </c>
      <c r="C119" s="42" t="s">
        <v>17</v>
      </c>
      <c r="D119" s="42" t="s">
        <v>215</v>
      </c>
      <c r="E119" s="43" t="s">
        <v>699</v>
      </c>
      <c r="F119" s="42" t="s">
        <v>407</v>
      </c>
      <c r="G119" s="42" t="s">
        <v>208</v>
      </c>
      <c r="H119" s="42" t="s">
        <v>200</v>
      </c>
      <c r="I119" s="44">
        <v>130000000</v>
      </c>
      <c r="J119" s="43" t="s">
        <v>700</v>
      </c>
      <c r="K119" s="42" t="s">
        <v>701</v>
      </c>
      <c r="L119" s="42" t="s">
        <v>702</v>
      </c>
      <c r="M119" s="42"/>
    </row>
    <row r="120" spans="1:13" ht="21.75" customHeight="1">
      <c r="A120" s="52">
        <v>118</v>
      </c>
      <c r="B120" s="42" t="s">
        <v>138</v>
      </c>
      <c r="C120" s="42" t="s">
        <v>17</v>
      </c>
      <c r="D120" s="42" t="s">
        <v>215</v>
      </c>
      <c r="E120" s="43" t="s">
        <v>669</v>
      </c>
      <c r="F120" s="42" t="s">
        <v>407</v>
      </c>
      <c r="G120" s="42" t="s">
        <v>199</v>
      </c>
      <c r="H120" s="42" t="s">
        <v>408</v>
      </c>
      <c r="I120" s="44">
        <v>2820000000</v>
      </c>
      <c r="J120" s="43" t="s">
        <v>670</v>
      </c>
      <c r="K120" s="42" t="s">
        <v>671</v>
      </c>
      <c r="L120" s="42" t="s">
        <v>672</v>
      </c>
      <c r="M120" s="42"/>
    </row>
    <row r="121" spans="1:13" ht="21.75" customHeight="1">
      <c r="A121" s="52">
        <v>119</v>
      </c>
      <c r="B121" s="42" t="s">
        <v>138</v>
      </c>
      <c r="C121" s="42" t="s">
        <v>17</v>
      </c>
      <c r="D121" s="42" t="s">
        <v>196</v>
      </c>
      <c r="E121" s="43" t="s">
        <v>470</v>
      </c>
      <c r="F121" s="42" t="s">
        <v>407</v>
      </c>
      <c r="G121" s="51" t="s">
        <v>1245</v>
      </c>
      <c r="H121" s="42" t="s">
        <v>408</v>
      </c>
      <c r="I121" s="44">
        <v>1520000000</v>
      </c>
      <c r="J121" s="43" t="s">
        <v>471</v>
      </c>
      <c r="K121" s="42" t="s">
        <v>472</v>
      </c>
      <c r="L121" s="42" t="s">
        <v>161</v>
      </c>
      <c r="M121" s="42"/>
    </row>
    <row r="122" spans="1:13" ht="21.75" customHeight="1">
      <c r="A122" s="52">
        <v>120</v>
      </c>
      <c r="B122" s="42" t="s">
        <v>138</v>
      </c>
      <c r="C122" s="42" t="s">
        <v>17</v>
      </c>
      <c r="D122" s="42" t="s">
        <v>196</v>
      </c>
      <c r="E122" s="43" t="s">
        <v>473</v>
      </c>
      <c r="F122" s="42" t="s">
        <v>407</v>
      </c>
      <c r="G122" s="51" t="s">
        <v>1245</v>
      </c>
      <c r="H122" s="42" t="s">
        <v>408</v>
      </c>
      <c r="I122" s="44">
        <v>160000000</v>
      </c>
      <c r="J122" s="43" t="s">
        <v>471</v>
      </c>
      <c r="K122" s="42" t="s">
        <v>472</v>
      </c>
      <c r="L122" s="42" t="s">
        <v>161</v>
      </c>
      <c r="M122" s="42"/>
    </row>
    <row r="123" spans="1:13" ht="21.75" customHeight="1">
      <c r="A123" s="52">
        <v>121</v>
      </c>
      <c r="B123" s="42" t="s">
        <v>138</v>
      </c>
      <c r="C123" s="42" t="s">
        <v>17</v>
      </c>
      <c r="D123" s="51" t="s">
        <v>1243</v>
      </c>
      <c r="E123" s="43" t="s">
        <v>697</v>
      </c>
      <c r="F123" s="42" t="s">
        <v>407</v>
      </c>
      <c r="G123" s="51" t="s">
        <v>1245</v>
      </c>
      <c r="H123" s="42" t="s">
        <v>445</v>
      </c>
      <c r="I123" s="44">
        <v>100000000</v>
      </c>
      <c r="J123" s="43" t="s">
        <v>693</v>
      </c>
      <c r="K123" s="42" t="s">
        <v>698</v>
      </c>
      <c r="L123" s="42" t="s">
        <v>166</v>
      </c>
      <c r="M123" s="42"/>
    </row>
    <row r="124" spans="1:13" ht="21.75" customHeight="1">
      <c r="A124" s="52">
        <v>122</v>
      </c>
      <c r="B124" s="42" t="s">
        <v>138</v>
      </c>
      <c r="C124" s="42" t="s">
        <v>17</v>
      </c>
      <c r="D124" s="42" t="s">
        <v>196</v>
      </c>
      <c r="E124" s="43" t="s">
        <v>596</v>
      </c>
      <c r="F124" s="42" t="s">
        <v>407</v>
      </c>
      <c r="G124" s="42" t="s">
        <v>208</v>
      </c>
      <c r="H124" s="42" t="s">
        <v>408</v>
      </c>
      <c r="I124" s="44">
        <v>120000000</v>
      </c>
      <c r="J124" s="43" t="s">
        <v>260</v>
      </c>
      <c r="K124" s="42" t="s">
        <v>597</v>
      </c>
      <c r="L124" s="42" t="s">
        <v>165</v>
      </c>
      <c r="M124" s="42"/>
    </row>
    <row r="125" spans="1:13" ht="21.75" customHeight="1">
      <c r="A125" s="52">
        <v>123</v>
      </c>
      <c r="B125" s="42" t="s">
        <v>138</v>
      </c>
      <c r="C125" s="42" t="s">
        <v>17</v>
      </c>
      <c r="D125" s="42" t="s">
        <v>196</v>
      </c>
      <c r="E125" s="43" t="s">
        <v>569</v>
      </c>
      <c r="F125" s="42" t="s">
        <v>407</v>
      </c>
      <c r="G125" s="42" t="s">
        <v>199</v>
      </c>
      <c r="H125" s="42" t="s">
        <v>200</v>
      </c>
      <c r="I125" s="44">
        <v>2000000000</v>
      </c>
      <c r="J125" s="43" t="s">
        <v>551</v>
      </c>
      <c r="K125" s="42" t="s">
        <v>570</v>
      </c>
      <c r="L125" s="42" t="s">
        <v>571</v>
      </c>
      <c r="M125" s="42"/>
    </row>
    <row r="126" spans="1:13" ht="21.75" customHeight="1">
      <c r="A126" s="52">
        <v>124</v>
      </c>
      <c r="B126" s="42" t="s">
        <v>138</v>
      </c>
      <c r="C126" s="42" t="s">
        <v>17</v>
      </c>
      <c r="D126" s="51" t="s">
        <v>1243</v>
      </c>
      <c r="E126" s="43" t="s">
        <v>576</v>
      </c>
      <c r="F126" s="42" t="s">
        <v>407</v>
      </c>
      <c r="G126" s="51" t="s">
        <v>1245</v>
      </c>
      <c r="H126" s="42" t="s">
        <v>408</v>
      </c>
      <c r="I126" s="44">
        <v>100000000</v>
      </c>
      <c r="J126" s="43" t="s">
        <v>551</v>
      </c>
      <c r="K126" s="42" t="s">
        <v>577</v>
      </c>
      <c r="L126" s="42" t="s">
        <v>578</v>
      </c>
      <c r="M126" s="42"/>
    </row>
    <row r="127" spans="1:13" ht="21.75" customHeight="1">
      <c r="A127" s="52">
        <v>125</v>
      </c>
      <c r="B127" s="42" t="s">
        <v>138</v>
      </c>
      <c r="C127" s="42" t="s">
        <v>17</v>
      </c>
      <c r="D127" s="42" t="s">
        <v>196</v>
      </c>
      <c r="E127" s="43" t="s">
        <v>411</v>
      </c>
      <c r="F127" s="42" t="s">
        <v>407</v>
      </c>
      <c r="G127" s="42" t="s">
        <v>199</v>
      </c>
      <c r="H127" s="42" t="s">
        <v>408</v>
      </c>
      <c r="I127" s="44">
        <v>680000000</v>
      </c>
      <c r="J127" s="43" t="s">
        <v>412</v>
      </c>
      <c r="K127" s="42" t="s">
        <v>413</v>
      </c>
      <c r="L127" s="42" t="s">
        <v>414</v>
      </c>
      <c r="M127" s="42"/>
    </row>
    <row r="128" spans="1:13" ht="21.75" customHeight="1">
      <c r="A128" s="52">
        <v>126</v>
      </c>
      <c r="B128" s="42" t="s">
        <v>138</v>
      </c>
      <c r="C128" s="42" t="s">
        <v>17</v>
      </c>
      <c r="D128" s="42" t="s">
        <v>196</v>
      </c>
      <c r="E128" s="43" t="s">
        <v>582</v>
      </c>
      <c r="F128" s="42" t="s">
        <v>407</v>
      </c>
      <c r="G128" s="51" t="s">
        <v>1245</v>
      </c>
      <c r="H128" s="42" t="s">
        <v>408</v>
      </c>
      <c r="I128" s="44">
        <v>200000000</v>
      </c>
      <c r="J128" s="43" t="s">
        <v>580</v>
      </c>
      <c r="K128" s="42" t="s">
        <v>581</v>
      </c>
      <c r="L128" s="42" t="s">
        <v>126</v>
      </c>
      <c r="M128" s="42"/>
    </row>
    <row r="129" spans="1:13" ht="21.75" customHeight="1">
      <c r="A129" s="52">
        <v>127</v>
      </c>
      <c r="B129" s="42" t="s">
        <v>138</v>
      </c>
      <c r="C129" s="42" t="s">
        <v>17</v>
      </c>
      <c r="D129" s="42" t="s">
        <v>196</v>
      </c>
      <c r="E129" s="43" t="s">
        <v>485</v>
      </c>
      <c r="F129" s="42" t="s">
        <v>407</v>
      </c>
      <c r="G129" s="42" t="s">
        <v>208</v>
      </c>
      <c r="H129" s="42" t="s">
        <v>408</v>
      </c>
      <c r="I129" s="44">
        <v>310000000</v>
      </c>
      <c r="J129" s="43" t="s">
        <v>486</v>
      </c>
      <c r="K129" s="42" t="s">
        <v>487</v>
      </c>
      <c r="L129" s="42" t="s">
        <v>129</v>
      </c>
      <c r="M129" s="42"/>
    </row>
    <row r="130" spans="1:13" ht="21.75" customHeight="1">
      <c r="A130" s="52">
        <v>128</v>
      </c>
      <c r="B130" s="42" t="s">
        <v>138</v>
      </c>
      <c r="C130" s="42" t="s">
        <v>17</v>
      </c>
      <c r="D130" s="42" t="s">
        <v>196</v>
      </c>
      <c r="E130" s="43" t="s">
        <v>710</v>
      </c>
      <c r="F130" s="42" t="s">
        <v>407</v>
      </c>
      <c r="G130" s="42" t="s">
        <v>199</v>
      </c>
      <c r="H130" s="42" t="s">
        <v>408</v>
      </c>
      <c r="I130" s="44">
        <v>260000000</v>
      </c>
      <c r="J130" s="43" t="s">
        <v>711</v>
      </c>
      <c r="K130" s="42" t="s">
        <v>712</v>
      </c>
      <c r="L130" s="42" t="s">
        <v>30</v>
      </c>
      <c r="M130" s="42"/>
    </row>
    <row r="131" spans="1:13" ht="21.75" customHeight="1">
      <c r="A131" s="52">
        <v>129</v>
      </c>
      <c r="B131" s="42" t="s">
        <v>138</v>
      </c>
      <c r="C131" s="42" t="s">
        <v>17</v>
      </c>
      <c r="D131" s="51" t="s">
        <v>1243</v>
      </c>
      <c r="E131" s="43" t="s">
        <v>758</v>
      </c>
      <c r="F131" s="42" t="s">
        <v>407</v>
      </c>
      <c r="G131" s="42" t="s">
        <v>208</v>
      </c>
      <c r="H131" s="42" t="s">
        <v>200</v>
      </c>
      <c r="I131" s="44">
        <v>78000000</v>
      </c>
      <c r="J131" s="43" t="s">
        <v>755</v>
      </c>
      <c r="K131" s="42" t="s">
        <v>756</v>
      </c>
      <c r="L131" s="42" t="s">
        <v>757</v>
      </c>
      <c r="M131" s="42"/>
    </row>
    <row r="132" spans="1:13" ht="21.75" customHeight="1">
      <c r="A132" s="52">
        <v>130</v>
      </c>
      <c r="B132" s="42" t="s">
        <v>138</v>
      </c>
      <c r="C132" s="42" t="s">
        <v>17</v>
      </c>
      <c r="D132" s="42" t="s">
        <v>215</v>
      </c>
      <c r="E132" s="43" t="s">
        <v>713</v>
      </c>
      <c r="F132" s="42" t="s">
        <v>407</v>
      </c>
      <c r="G132" s="51" t="s">
        <v>1245</v>
      </c>
      <c r="H132" s="42" t="s">
        <v>200</v>
      </c>
      <c r="I132" s="44">
        <v>80000000</v>
      </c>
      <c r="J132" s="43" t="s">
        <v>714</v>
      </c>
      <c r="K132" s="42" t="s">
        <v>715</v>
      </c>
      <c r="L132" s="42" t="s">
        <v>716</v>
      </c>
      <c r="M132" s="42"/>
    </row>
    <row r="133" spans="1:13" ht="21.75" customHeight="1">
      <c r="A133" s="52">
        <v>131</v>
      </c>
      <c r="B133" s="42" t="s">
        <v>138</v>
      </c>
      <c r="C133" s="42" t="s">
        <v>17</v>
      </c>
      <c r="D133" s="42" t="s">
        <v>215</v>
      </c>
      <c r="E133" s="43" t="s">
        <v>613</v>
      </c>
      <c r="F133" s="42" t="s">
        <v>407</v>
      </c>
      <c r="G133" s="51" t="s">
        <v>1245</v>
      </c>
      <c r="H133" s="42" t="s">
        <v>200</v>
      </c>
      <c r="I133" s="44">
        <v>200000000</v>
      </c>
      <c r="J133" s="43" t="s">
        <v>324</v>
      </c>
      <c r="K133" s="42" t="s">
        <v>329</v>
      </c>
      <c r="L133" s="42" t="s">
        <v>12</v>
      </c>
      <c r="M133" s="42"/>
    </row>
    <row r="134" spans="1:13" ht="21.75" customHeight="1">
      <c r="A134" s="52">
        <v>132</v>
      </c>
      <c r="B134" s="42" t="s">
        <v>138</v>
      </c>
      <c r="C134" s="42" t="s">
        <v>17</v>
      </c>
      <c r="D134" s="42" t="s">
        <v>196</v>
      </c>
      <c r="E134" s="43" t="s">
        <v>554</v>
      </c>
      <c r="F134" s="42" t="s">
        <v>407</v>
      </c>
      <c r="G134" s="42" t="s">
        <v>208</v>
      </c>
      <c r="H134" s="42" t="s">
        <v>408</v>
      </c>
      <c r="I134" s="44">
        <v>178014000</v>
      </c>
      <c r="J134" s="43" t="s">
        <v>555</v>
      </c>
      <c r="K134" s="42" t="s">
        <v>556</v>
      </c>
      <c r="L134" s="42" t="s">
        <v>557</v>
      </c>
      <c r="M134" s="42"/>
    </row>
    <row r="135" spans="1:13" ht="21.75" customHeight="1">
      <c r="A135" s="52">
        <v>133</v>
      </c>
      <c r="B135" s="42" t="s">
        <v>138</v>
      </c>
      <c r="C135" s="42" t="s">
        <v>17</v>
      </c>
      <c r="D135" s="42" t="s">
        <v>215</v>
      </c>
      <c r="E135" s="43" t="s">
        <v>649</v>
      </c>
      <c r="F135" s="42" t="s">
        <v>407</v>
      </c>
      <c r="G135" s="42" t="s">
        <v>208</v>
      </c>
      <c r="H135" s="42" t="s">
        <v>200</v>
      </c>
      <c r="I135" s="44">
        <v>50000000</v>
      </c>
      <c r="J135" s="43" t="s">
        <v>333</v>
      </c>
      <c r="K135" s="42" t="s">
        <v>648</v>
      </c>
      <c r="L135" s="42" t="s">
        <v>150</v>
      </c>
      <c r="M135" s="42"/>
    </row>
    <row r="136" spans="1:13" ht="21.75" customHeight="1">
      <c r="A136" s="52">
        <v>134</v>
      </c>
      <c r="B136" s="42" t="s">
        <v>138</v>
      </c>
      <c r="C136" s="42" t="s">
        <v>17</v>
      </c>
      <c r="D136" s="42" t="s">
        <v>196</v>
      </c>
      <c r="E136" s="43" t="s">
        <v>502</v>
      </c>
      <c r="F136" s="42" t="s">
        <v>407</v>
      </c>
      <c r="G136" s="42" t="s">
        <v>208</v>
      </c>
      <c r="H136" s="42" t="s">
        <v>408</v>
      </c>
      <c r="I136" s="44">
        <v>450000000</v>
      </c>
      <c r="J136" s="43" t="s">
        <v>504</v>
      </c>
      <c r="K136" s="42" t="s">
        <v>505</v>
      </c>
      <c r="L136" s="42" t="s">
        <v>163</v>
      </c>
      <c r="M136" s="42"/>
    </row>
    <row r="137" spans="1:13" ht="21.75" customHeight="1">
      <c r="A137" s="52">
        <v>135</v>
      </c>
      <c r="B137" s="42" t="s">
        <v>138</v>
      </c>
      <c r="C137" s="42" t="s">
        <v>17</v>
      </c>
      <c r="D137" s="51" t="s">
        <v>1243</v>
      </c>
      <c r="E137" s="43" t="s">
        <v>463</v>
      </c>
      <c r="F137" s="42" t="s">
        <v>407</v>
      </c>
      <c r="G137" s="51" t="s">
        <v>1245</v>
      </c>
      <c r="H137" s="42" t="s">
        <v>200</v>
      </c>
      <c r="I137" s="44">
        <v>61200000</v>
      </c>
      <c r="J137" s="43" t="s">
        <v>464</v>
      </c>
      <c r="K137" s="42" t="s">
        <v>465</v>
      </c>
      <c r="L137" s="42" t="s">
        <v>152</v>
      </c>
      <c r="M137" s="42"/>
    </row>
    <row r="138" spans="1:13" ht="21.75" customHeight="1">
      <c r="A138" s="52">
        <v>136</v>
      </c>
      <c r="B138" s="42" t="s">
        <v>138</v>
      </c>
      <c r="C138" s="42" t="s">
        <v>17</v>
      </c>
      <c r="D138" s="42" t="s">
        <v>196</v>
      </c>
      <c r="E138" s="43" t="s">
        <v>478</v>
      </c>
      <c r="F138" s="42" t="s">
        <v>407</v>
      </c>
      <c r="G138" s="42" t="s">
        <v>208</v>
      </c>
      <c r="H138" s="42" t="s">
        <v>200</v>
      </c>
      <c r="I138" s="44">
        <v>180400000</v>
      </c>
      <c r="J138" s="43" t="s">
        <v>369</v>
      </c>
      <c r="K138" s="42" t="s">
        <v>479</v>
      </c>
      <c r="L138" s="42" t="s">
        <v>116</v>
      </c>
      <c r="M138" s="42"/>
    </row>
    <row r="139" spans="1:13" ht="21.75" customHeight="1">
      <c r="A139" s="52">
        <v>137</v>
      </c>
      <c r="B139" s="42" t="s">
        <v>138</v>
      </c>
      <c r="C139" s="42" t="s">
        <v>17</v>
      </c>
      <c r="D139" s="42" t="s">
        <v>215</v>
      </c>
      <c r="E139" s="43" t="s">
        <v>480</v>
      </c>
      <c r="F139" s="42" t="s">
        <v>407</v>
      </c>
      <c r="G139" s="42" t="s">
        <v>208</v>
      </c>
      <c r="H139" s="42" t="s">
        <v>200</v>
      </c>
      <c r="I139" s="44">
        <v>99900000</v>
      </c>
      <c r="J139" s="43" t="s">
        <v>369</v>
      </c>
      <c r="K139" s="42" t="s">
        <v>479</v>
      </c>
      <c r="L139" s="42" t="s">
        <v>116</v>
      </c>
      <c r="M139" s="42"/>
    </row>
    <row r="140" spans="1:13" ht="21.75" customHeight="1">
      <c r="A140" s="52">
        <v>138</v>
      </c>
      <c r="B140" s="42" t="s">
        <v>138</v>
      </c>
      <c r="C140" s="42" t="s">
        <v>16</v>
      </c>
      <c r="D140" s="42" t="s">
        <v>215</v>
      </c>
      <c r="E140" s="43" t="s">
        <v>443</v>
      </c>
      <c r="F140" s="42" t="s">
        <v>407</v>
      </c>
      <c r="G140" s="42" t="s">
        <v>208</v>
      </c>
      <c r="H140" s="42" t="s">
        <v>268</v>
      </c>
      <c r="I140" s="44">
        <v>60000000</v>
      </c>
      <c r="J140" s="43" t="s">
        <v>218</v>
      </c>
      <c r="K140" s="42" t="s">
        <v>441</v>
      </c>
      <c r="L140" s="42" t="s">
        <v>442</v>
      </c>
      <c r="M140" s="42" t="s">
        <v>759</v>
      </c>
    </row>
    <row r="141" spans="1:13" ht="21.75" customHeight="1">
      <c r="A141" s="52">
        <v>139</v>
      </c>
      <c r="B141" s="42" t="s">
        <v>138</v>
      </c>
      <c r="C141" s="42" t="s">
        <v>16</v>
      </c>
      <c r="D141" s="42" t="s">
        <v>215</v>
      </c>
      <c r="E141" s="43" t="s">
        <v>433</v>
      </c>
      <c r="F141" s="42" t="s">
        <v>407</v>
      </c>
      <c r="G141" s="42" t="s">
        <v>208</v>
      </c>
      <c r="H141" s="42" t="s">
        <v>268</v>
      </c>
      <c r="I141" s="44">
        <v>40000000</v>
      </c>
      <c r="J141" s="43" t="s">
        <v>434</v>
      </c>
      <c r="K141" s="42" t="s">
        <v>435</v>
      </c>
      <c r="L141" s="42" t="s">
        <v>33</v>
      </c>
      <c r="M141" s="42" t="s">
        <v>759</v>
      </c>
    </row>
    <row r="142" spans="1:13" ht="21.75" customHeight="1">
      <c r="A142" s="52">
        <v>140</v>
      </c>
      <c r="B142" s="42" t="s">
        <v>138</v>
      </c>
      <c r="C142" s="42" t="s">
        <v>16</v>
      </c>
      <c r="D142" s="42" t="s">
        <v>196</v>
      </c>
      <c r="E142" s="43" t="s">
        <v>514</v>
      </c>
      <c r="F142" s="42" t="s">
        <v>407</v>
      </c>
      <c r="G142" s="42" t="s">
        <v>199</v>
      </c>
      <c r="H142" s="42" t="s">
        <v>408</v>
      </c>
      <c r="I142" s="44">
        <v>445000000</v>
      </c>
      <c r="J142" s="43" t="s">
        <v>515</v>
      </c>
      <c r="K142" s="42" t="s">
        <v>516</v>
      </c>
      <c r="L142" s="42" t="s">
        <v>124</v>
      </c>
      <c r="M142" s="42"/>
    </row>
    <row r="143" spans="1:13" ht="21.75" customHeight="1">
      <c r="A143" s="52">
        <v>141</v>
      </c>
      <c r="B143" s="42" t="s">
        <v>138</v>
      </c>
      <c r="C143" s="42" t="s">
        <v>16</v>
      </c>
      <c r="D143" s="42" t="s">
        <v>215</v>
      </c>
      <c r="E143" s="43" t="s">
        <v>538</v>
      </c>
      <c r="F143" s="42" t="s">
        <v>407</v>
      </c>
      <c r="G143" s="42" t="s">
        <v>267</v>
      </c>
      <c r="H143" s="42" t="s">
        <v>268</v>
      </c>
      <c r="I143" s="44">
        <v>150000000</v>
      </c>
      <c r="J143" s="43" t="s">
        <v>539</v>
      </c>
      <c r="K143" s="42" t="s">
        <v>540</v>
      </c>
      <c r="L143" s="42" t="s">
        <v>171</v>
      </c>
      <c r="M143" s="42"/>
    </row>
    <row r="144" spans="1:13" ht="21.75" customHeight="1">
      <c r="A144" s="52">
        <v>142</v>
      </c>
      <c r="B144" s="42" t="s">
        <v>138</v>
      </c>
      <c r="C144" s="42" t="s">
        <v>16</v>
      </c>
      <c r="D144" s="42" t="s">
        <v>215</v>
      </c>
      <c r="E144" s="43" t="s">
        <v>676</v>
      </c>
      <c r="F144" s="42" t="s">
        <v>407</v>
      </c>
      <c r="G144" s="51" t="s">
        <v>1245</v>
      </c>
      <c r="H144" s="42" t="s">
        <v>408</v>
      </c>
      <c r="I144" s="44">
        <v>80000000</v>
      </c>
      <c r="J144" s="43" t="s">
        <v>670</v>
      </c>
      <c r="K144" s="42" t="s">
        <v>674</v>
      </c>
      <c r="L144" s="42" t="s">
        <v>675</v>
      </c>
      <c r="M144" s="42"/>
    </row>
    <row r="145" spans="1:13" ht="21.75" customHeight="1">
      <c r="A145" s="52">
        <v>143</v>
      </c>
      <c r="B145" s="42" t="s">
        <v>138</v>
      </c>
      <c r="C145" s="42" t="s">
        <v>16</v>
      </c>
      <c r="D145" s="42" t="s">
        <v>215</v>
      </c>
      <c r="E145" s="43" t="s">
        <v>436</v>
      </c>
      <c r="F145" s="42" t="s">
        <v>407</v>
      </c>
      <c r="G145" s="42" t="s">
        <v>208</v>
      </c>
      <c r="H145" s="42" t="s">
        <v>268</v>
      </c>
      <c r="I145" s="44">
        <v>68158000</v>
      </c>
      <c r="J145" s="43" t="s">
        <v>437</v>
      </c>
      <c r="K145" s="42" t="s">
        <v>438</v>
      </c>
      <c r="L145" s="42" t="s">
        <v>153</v>
      </c>
      <c r="M145" s="42" t="s">
        <v>759</v>
      </c>
    </row>
    <row r="146" spans="1:13" ht="21.75" customHeight="1">
      <c r="A146" s="52">
        <v>144</v>
      </c>
      <c r="B146" s="42" t="s">
        <v>138</v>
      </c>
      <c r="C146" s="42" t="s">
        <v>16</v>
      </c>
      <c r="D146" s="42" t="s">
        <v>196</v>
      </c>
      <c r="E146" s="43" t="s">
        <v>517</v>
      </c>
      <c r="F146" s="42" t="s">
        <v>407</v>
      </c>
      <c r="G146" s="51" t="s">
        <v>1245</v>
      </c>
      <c r="H146" s="42" t="s">
        <v>408</v>
      </c>
      <c r="I146" s="44">
        <v>230000000</v>
      </c>
      <c r="J146" s="43" t="s">
        <v>518</v>
      </c>
      <c r="K146" s="42" t="s">
        <v>519</v>
      </c>
      <c r="L146" s="42" t="s">
        <v>169</v>
      </c>
      <c r="M146" s="42"/>
    </row>
    <row r="147" spans="1:13" ht="21.75" customHeight="1">
      <c r="A147" s="52">
        <v>145</v>
      </c>
      <c r="B147" s="42" t="s">
        <v>138</v>
      </c>
      <c r="C147" s="42" t="s">
        <v>16</v>
      </c>
      <c r="D147" s="42" t="s">
        <v>196</v>
      </c>
      <c r="E147" s="43" t="s">
        <v>605</v>
      </c>
      <c r="F147" s="42" t="s">
        <v>407</v>
      </c>
      <c r="G147" s="51" t="s">
        <v>1245</v>
      </c>
      <c r="H147" s="42" t="s">
        <v>200</v>
      </c>
      <c r="I147" s="44">
        <v>122400000</v>
      </c>
      <c r="J147" s="43" t="s">
        <v>464</v>
      </c>
      <c r="K147" s="42" t="s">
        <v>606</v>
      </c>
      <c r="L147" s="42" t="s">
        <v>607</v>
      </c>
      <c r="M147" s="42"/>
    </row>
    <row r="148" spans="1:13" ht="21.75" customHeight="1">
      <c r="A148" s="52">
        <v>146</v>
      </c>
      <c r="B148" s="42" t="s">
        <v>138</v>
      </c>
      <c r="C148" s="42" t="s">
        <v>16</v>
      </c>
      <c r="D148" s="42" t="s">
        <v>196</v>
      </c>
      <c r="E148" s="43" t="s">
        <v>661</v>
      </c>
      <c r="F148" s="42" t="s">
        <v>407</v>
      </c>
      <c r="G148" s="51" t="s">
        <v>1245</v>
      </c>
      <c r="H148" s="42" t="s">
        <v>200</v>
      </c>
      <c r="I148" s="44">
        <v>150000000</v>
      </c>
      <c r="J148" s="43" t="s">
        <v>660</v>
      </c>
      <c r="K148" s="42" t="s">
        <v>662</v>
      </c>
      <c r="L148" s="42" t="s">
        <v>26</v>
      </c>
      <c r="M148" s="42"/>
    </row>
    <row r="149" spans="1:13" ht="21.75" customHeight="1">
      <c r="A149" s="52">
        <v>147</v>
      </c>
      <c r="B149" s="42" t="s">
        <v>138</v>
      </c>
      <c r="C149" s="42" t="s">
        <v>16</v>
      </c>
      <c r="D149" s="42" t="s">
        <v>215</v>
      </c>
      <c r="E149" s="43" t="s">
        <v>475</v>
      </c>
      <c r="F149" s="42" t="s">
        <v>407</v>
      </c>
      <c r="G149" s="51" t="s">
        <v>1245</v>
      </c>
      <c r="H149" s="42" t="s">
        <v>268</v>
      </c>
      <c r="I149" s="44">
        <v>43200000</v>
      </c>
      <c r="J149" s="43" t="s">
        <v>476</v>
      </c>
      <c r="K149" s="42" t="s">
        <v>477</v>
      </c>
      <c r="L149" s="42" t="s">
        <v>170</v>
      </c>
      <c r="M149" s="42" t="s">
        <v>759</v>
      </c>
    </row>
    <row r="150" spans="1:13" ht="21.75" customHeight="1">
      <c r="A150" s="52">
        <v>148</v>
      </c>
      <c r="B150" s="42" t="s">
        <v>138</v>
      </c>
      <c r="C150" s="42" t="s">
        <v>1299</v>
      </c>
      <c r="D150" s="51" t="s">
        <v>1241</v>
      </c>
      <c r="E150" s="43" t="s">
        <v>1292</v>
      </c>
      <c r="F150" s="42" t="s">
        <v>1293</v>
      </c>
      <c r="G150" s="42" t="s">
        <v>1294</v>
      </c>
      <c r="H150" s="42" t="s">
        <v>1295</v>
      </c>
      <c r="I150" s="44">
        <v>90000000</v>
      </c>
      <c r="J150" s="43" t="s">
        <v>1296</v>
      </c>
      <c r="K150" s="42" t="s">
        <v>1297</v>
      </c>
      <c r="L150" s="42" t="s">
        <v>1298</v>
      </c>
      <c r="M150" s="54"/>
    </row>
    <row r="151" spans="1:13" ht="21.75" customHeight="1">
      <c r="A151" s="52">
        <v>149</v>
      </c>
      <c r="B151" s="42" t="s">
        <v>138</v>
      </c>
      <c r="C151" s="42" t="s">
        <v>1299</v>
      </c>
      <c r="D151" s="42" t="s">
        <v>1300</v>
      </c>
      <c r="E151" s="43" t="s">
        <v>1301</v>
      </c>
      <c r="F151" s="42" t="s">
        <v>1293</v>
      </c>
      <c r="G151" s="42" t="s">
        <v>1302</v>
      </c>
      <c r="H151" s="42" t="s">
        <v>1303</v>
      </c>
      <c r="I151" s="44">
        <v>50000000</v>
      </c>
      <c r="J151" s="43" t="s">
        <v>1306</v>
      </c>
      <c r="K151" s="62" t="s">
        <v>1305</v>
      </c>
      <c r="L151" s="42" t="s">
        <v>1307</v>
      </c>
      <c r="M151" s="42" t="s">
        <v>1304</v>
      </c>
    </row>
    <row r="152" spans="1:13" ht="21.75" customHeight="1">
      <c r="A152" s="52">
        <v>150</v>
      </c>
      <c r="B152" s="42" t="s">
        <v>138</v>
      </c>
      <c r="C152" s="42" t="s">
        <v>1299</v>
      </c>
      <c r="D152" s="42" t="s">
        <v>1291</v>
      </c>
      <c r="E152" s="43" t="s">
        <v>1308</v>
      </c>
      <c r="F152" s="42" t="s">
        <v>1293</v>
      </c>
      <c r="G152" s="42" t="s">
        <v>1294</v>
      </c>
      <c r="H152" s="42" t="s">
        <v>1295</v>
      </c>
      <c r="I152" s="44">
        <v>541000000</v>
      </c>
      <c r="J152" s="43" t="s">
        <v>1309</v>
      </c>
      <c r="K152" s="42" t="s">
        <v>1310</v>
      </c>
      <c r="L152" s="42" t="s">
        <v>1311</v>
      </c>
      <c r="M152" s="54"/>
    </row>
    <row r="153" spans="1:13" ht="21.75" customHeight="1">
      <c r="A153" s="52">
        <v>151</v>
      </c>
      <c r="B153" s="42" t="s">
        <v>138</v>
      </c>
      <c r="C153" s="42" t="s">
        <v>1299</v>
      </c>
      <c r="D153" s="42" t="s">
        <v>1300</v>
      </c>
      <c r="E153" s="43" t="s">
        <v>1312</v>
      </c>
      <c r="F153" s="42" t="s">
        <v>1293</v>
      </c>
      <c r="G153" s="42" t="s">
        <v>1294</v>
      </c>
      <c r="H153" s="42" t="s">
        <v>1295</v>
      </c>
      <c r="I153" s="44">
        <v>99000000</v>
      </c>
      <c r="J153" s="43" t="s">
        <v>1309</v>
      </c>
      <c r="K153" s="42" t="s">
        <v>1313</v>
      </c>
      <c r="L153" s="42" t="s">
        <v>1314</v>
      </c>
      <c r="M153" s="54"/>
    </row>
    <row r="154" spans="1:13" ht="21.75" customHeight="1">
      <c r="A154" s="52">
        <v>152</v>
      </c>
      <c r="B154" s="42" t="s">
        <v>138</v>
      </c>
      <c r="C154" s="42" t="s">
        <v>1299</v>
      </c>
      <c r="D154" s="51" t="s">
        <v>1241</v>
      </c>
      <c r="E154" s="43" t="s">
        <v>1315</v>
      </c>
      <c r="F154" s="42" t="s">
        <v>1293</v>
      </c>
      <c r="G154" s="51" t="s">
        <v>1245</v>
      </c>
      <c r="H154" s="42" t="s">
        <v>1316</v>
      </c>
      <c r="I154" s="44">
        <v>100000000</v>
      </c>
      <c r="J154" s="43" t="s">
        <v>1319</v>
      </c>
      <c r="K154" s="51" t="s">
        <v>1317</v>
      </c>
      <c r="L154" s="42" t="s">
        <v>1318</v>
      </c>
      <c r="M154" s="42" t="s">
        <v>759</v>
      </c>
    </row>
    <row r="155" spans="1:13" ht="21.75" customHeight="1">
      <c r="A155" s="52">
        <v>153</v>
      </c>
      <c r="B155" s="42" t="s">
        <v>138</v>
      </c>
      <c r="C155" s="42" t="s">
        <v>18</v>
      </c>
      <c r="D155" s="42" t="s">
        <v>196</v>
      </c>
      <c r="E155" s="63" t="s">
        <v>1324</v>
      </c>
      <c r="F155" s="42" t="s">
        <v>407</v>
      </c>
      <c r="G155" s="42" t="s">
        <v>208</v>
      </c>
      <c r="H155" s="42" t="s">
        <v>408</v>
      </c>
      <c r="I155" s="44">
        <v>225000000</v>
      </c>
      <c r="J155" s="64" t="s">
        <v>1325</v>
      </c>
      <c r="K155" s="62" t="s">
        <v>1326</v>
      </c>
      <c r="L155" s="42" t="s">
        <v>1327</v>
      </c>
      <c r="M155" s="42"/>
    </row>
    <row r="156" spans="1:13" ht="21.75" customHeight="1">
      <c r="A156" s="52">
        <v>154</v>
      </c>
      <c r="B156" s="42" t="s">
        <v>138</v>
      </c>
      <c r="C156" s="42" t="s">
        <v>18</v>
      </c>
      <c r="D156" s="42" t="s">
        <v>215</v>
      </c>
      <c r="E156" s="63" t="s">
        <v>1335</v>
      </c>
      <c r="F156" s="42" t="s">
        <v>407</v>
      </c>
      <c r="G156" s="42" t="s">
        <v>208</v>
      </c>
      <c r="H156" s="42" t="s">
        <v>408</v>
      </c>
      <c r="I156" s="44">
        <v>100000000</v>
      </c>
      <c r="J156" s="64" t="s">
        <v>1339</v>
      </c>
      <c r="K156" s="62" t="s">
        <v>1336</v>
      </c>
      <c r="L156" s="42" t="s">
        <v>1337</v>
      </c>
      <c r="M156" s="42"/>
    </row>
    <row r="157" spans="1:13" ht="21.75" customHeight="1">
      <c r="A157" s="52">
        <v>155</v>
      </c>
      <c r="B157" s="42" t="s">
        <v>138</v>
      </c>
      <c r="C157" s="42" t="s">
        <v>17</v>
      </c>
      <c r="D157" s="42" t="s">
        <v>215</v>
      </c>
      <c r="E157" s="63" t="s">
        <v>1338</v>
      </c>
      <c r="F157" s="42" t="s">
        <v>407</v>
      </c>
      <c r="G157" s="42" t="s">
        <v>208</v>
      </c>
      <c r="H157" s="42" t="s">
        <v>200</v>
      </c>
      <c r="I157" s="44">
        <v>60000000</v>
      </c>
      <c r="J157" s="64" t="s">
        <v>1339</v>
      </c>
      <c r="K157" s="62" t="s">
        <v>1336</v>
      </c>
      <c r="L157" s="42" t="s">
        <v>1337</v>
      </c>
      <c r="M157" s="42"/>
    </row>
    <row r="158" spans="1:13" ht="21.75" customHeight="1">
      <c r="A158" s="52">
        <v>156</v>
      </c>
      <c r="B158" s="42" t="s">
        <v>138</v>
      </c>
      <c r="C158" s="65">
        <v>4</v>
      </c>
      <c r="D158" s="65" t="s">
        <v>1364</v>
      </c>
      <c r="E158" s="66" t="s">
        <v>1365</v>
      </c>
      <c r="F158" s="65" t="s">
        <v>194</v>
      </c>
      <c r="G158" s="65" t="s">
        <v>1246</v>
      </c>
      <c r="H158" s="65" t="s">
        <v>1366</v>
      </c>
      <c r="I158" s="67">
        <v>285000000</v>
      </c>
      <c r="J158" s="43" t="s">
        <v>504</v>
      </c>
      <c r="K158" s="65" t="s">
        <v>1367</v>
      </c>
      <c r="L158" s="65" t="s">
        <v>1368</v>
      </c>
      <c r="M158" s="65"/>
    </row>
    <row r="159" spans="1:13" ht="21.75" customHeight="1">
      <c r="A159" s="52">
        <v>157</v>
      </c>
      <c r="B159" s="42" t="s">
        <v>138</v>
      </c>
      <c r="C159" s="65">
        <v>4</v>
      </c>
      <c r="D159" s="68" t="s">
        <v>1364</v>
      </c>
      <c r="E159" s="66" t="s">
        <v>1369</v>
      </c>
      <c r="F159" s="68" t="s">
        <v>194</v>
      </c>
      <c r="G159" s="65" t="s">
        <v>1245</v>
      </c>
      <c r="H159" s="65" t="s">
        <v>1366</v>
      </c>
      <c r="I159" s="67">
        <v>200000000</v>
      </c>
      <c r="J159" s="43" t="s">
        <v>504</v>
      </c>
      <c r="K159" s="65" t="s">
        <v>1370</v>
      </c>
      <c r="L159" s="68" t="s">
        <v>1371</v>
      </c>
      <c r="M159" s="65"/>
    </row>
    <row r="160" spans="1:13" ht="21.75" customHeight="1">
      <c r="A160" s="52">
        <v>158</v>
      </c>
      <c r="B160" s="42" t="s">
        <v>138</v>
      </c>
      <c r="C160" s="65">
        <v>4</v>
      </c>
      <c r="D160" s="65" t="s">
        <v>1241</v>
      </c>
      <c r="E160" s="66" t="s">
        <v>1372</v>
      </c>
      <c r="F160" s="65" t="s">
        <v>194</v>
      </c>
      <c r="G160" s="65" t="s">
        <v>1245</v>
      </c>
      <c r="H160" s="65" t="s">
        <v>1366</v>
      </c>
      <c r="I160" s="67">
        <v>200000000</v>
      </c>
      <c r="J160" s="43" t="s">
        <v>504</v>
      </c>
      <c r="K160" s="65" t="s">
        <v>1373</v>
      </c>
      <c r="L160" s="65" t="s">
        <v>1374</v>
      </c>
      <c r="M160" s="65"/>
    </row>
    <row r="161" spans="1:15" ht="21.75" customHeight="1">
      <c r="A161" s="52">
        <v>159</v>
      </c>
      <c r="B161" s="69" t="s">
        <v>138</v>
      </c>
      <c r="C161" s="70" t="s">
        <v>1456</v>
      </c>
      <c r="D161" s="70" t="s">
        <v>1364</v>
      </c>
      <c r="E161" s="71" t="s">
        <v>1457</v>
      </c>
      <c r="F161" s="70" t="s">
        <v>1244</v>
      </c>
      <c r="G161" s="70" t="s">
        <v>1246</v>
      </c>
      <c r="H161" s="70" t="s">
        <v>1242</v>
      </c>
      <c r="I161" s="72">
        <v>1500000000</v>
      </c>
      <c r="J161" s="73" t="s">
        <v>1461</v>
      </c>
      <c r="K161" s="70" t="s">
        <v>1458</v>
      </c>
      <c r="L161" s="70" t="s">
        <v>1459</v>
      </c>
      <c r="M161" s="70"/>
    </row>
    <row r="162" spans="1:15" ht="21.75" customHeight="1">
      <c r="A162" s="52">
        <v>160</v>
      </c>
      <c r="B162" s="69" t="s">
        <v>138</v>
      </c>
      <c r="C162" s="70" t="s">
        <v>1456</v>
      </c>
      <c r="D162" s="70" t="s">
        <v>1364</v>
      </c>
      <c r="E162" s="71" t="s">
        <v>1460</v>
      </c>
      <c r="F162" s="70" t="s">
        <v>194</v>
      </c>
      <c r="G162" s="70" t="s">
        <v>1246</v>
      </c>
      <c r="H162" s="70" t="s">
        <v>1242</v>
      </c>
      <c r="I162" s="72">
        <v>600000000</v>
      </c>
      <c r="J162" s="73" t="s">
        <v>1461</v>
      </c>
      <c r="K162" s="70" t="s">
        <v>1458</v>
      </c>
      <c r="L162" s="70" t="s">
        <v>1459</v>
      </c>
      <c r="M162" s="70"/>
    </row>
    <row r="163" spans="1:15" ht="21.75" customHeight="1">
      <c r="A163" s="52">
        <v>161</v>
      </c>
      <c r="B163" s="42" t="s">
        <v>138</v>
      </c>
      <c r="C163" s="42" t="s">
        <v>1465</v>
      </c>
      <c r="D163" s="42" t="s">
        <v>1300</v>
      </c>
      <c r="E163" s="63" t="s">
        <v>1469</v>
      </c>
      <c r="F163" s="62" t="s">
        <v>1466</v>
      </c>
      <c r="G163" s="42" t="s">
        <v>1462</v>
      </c>
      <c r="H163" s="42" t="s">
        <v>1463</v>
      </c>
      <c r="I163" s="44">
        <v>356469000</v>
      </c>
      <c r="J163" s="43" t="s">
        <v>1464</v>
      </c>
      <c r="K163" s="62" t="s">
        <v>1467</v>
      </c>
      <c r="L163" s="42" t="s">
        <v>1468</v>
      </c>
      <c r="M163" s="54"/>
    </row>
    <row r="164" spans="1:15" ht="21.75" customHeight="1">
      <c r="A164" s="52">
        <v>162</v>
      </c>
      <c r="B164" s="42" t="s">
        <v>138</v>
      </c>
      <c r="C164" s="42" t="s">
        <v>18</v>
      </c>
      <c r="D164" s="42" t="s">
        <v>1291</v>
      </c>
      <c r="E164" s="43" t="s">
        <v>1470</v>
      </c>
      <c r="F164" s="42" t="s">
        <v>1293</v>
      </c>
      <c r="G164" s="42" t="s">
        <v>1462</v>
      </c>
      <c r="H164" s="42" t="s">
        <v>1463</v>
      </c>
      <c r="I164" s="44">
        <v>587196000</v>
      </c>
      <c r="J164" s="43" t="s">
        <v>1471</v>
      </c>
      <c r="K164" s="42" t="s">
        <v>1472</v>
      </c>
      <c r="L164" s="42" t="s">
        <v>1473</v>
      </c>
      <c r="M164" s="54"/>
    </row>
    <row r="165" spans="1:15" ht="21.75" customHeight="1">
      <c r="A165" s="52">
        <v>163</v>
      </c>
      <c r="B165" s="42" t="s">
        <v>138</v>
      </c>
      <c r="C165" s="42" t="s">
        <v>18</v>
      </c>
      <c r="D165" s="51" t="s">
        <v>1241</v>
      </c>
      <c r="E165" s="43" t="s">
        <v>1474</v>
      </c>
      <c r="F165" s="42" t="s">
        <v>1293</v>
      </c>
      <c r="G165" s="42" t="s">
        <v>1462</v>
      </c>
      <c r="H165" s="42" t="s">
        <v>1463</v>
      </c>
      <c r="I165" s="44">
        <v>74321000</v>
      </c>
      <c r="J165" s="43" t="s">
        <v>1471</v>
      </c>
      <c r="K165" s="42" t="s">
        <v>1472</v>
      </c>
      <c r="L165" s="42" t="s">
        <v>1473</v>
      </c>
      <c r="M165" s="54"/>
    </row>
    <row r="166" spans="1:15" ht="21.75" customHeight="1">
      <c r="A166" s="52">
        <v>164</v>
      </c>
      <c r="B166" s="42" t="s">
        <v>138</v>
      </c>
      <c r="C166" s="42" t="s">
        <v>18</v>
      </c>
      <c r="D166" s="51" t="s">
        <v>1364</v>
      </c>
      <c r="E166" s="43" t="s">
        <v>1490</v>
      </c>
      <c r="F166" s="42" t="s">
        <v>407</v>
      </c>
      <c r="G166" s="42" t="s">
        <v>208</v>
      </c>
      <c r="H166" s="42" t="s">
        <v>408</v>
      </c>
      <c r="I166" s="44">
        <v>270000000</v>
      </c>
      <c r="J166" s="43" t="s">
        <v>1491</v>
      </c>
      <c r="K166" s="42" t="s">
        <v>1492</v>
      </c>
      <c r="L166" s="42" t="s">
        <v>1493</v>
      </c>
      <c r="M166" s="54"/>
      <c r="N166" s="74"/>
      <c r="O166" s="74"/>
    </row>
    <row r="167" spans="1:15" ht="21.75" customHeight="1">
      <c r="A167" s="52">
        <v>165</v>
      </c>
      <c r="B167" s="42" t="s">
        <v>138</v>
      </c>
      <c r="C167" s="42" t="s">
        <v>18</v>
      </c>
      <c r="D167" s="51" t="s">
        <v>1364</v>
      </c>
      <c r="E167" s="43" t="s">
        <v>1494</v>
      </c>
      <c r="F167" s="42" t="s">
        <v>407</v>
      </c>
      <c r="G167" s="42" t="s">
        <v>208</v>
      </c>
      <c r="H167" s="42" t="s">
        <v>408</v>
      </c>
      <c r="I167" s="44">
        <v>200000000</v>
      </c>
      <c r="J167" s="43" t="s">
        <v>1491</v>
      </c>
      <c r="K167" s="42" t="s">
        <v>1495</v>
      </c>
      <c r="L167" s="42" t="s">
        <v>1493</v>
      </c>
      <c r="M167" s="54"/>
      <c r="N167" s="74"/>
      <c r="O167" s="74"/>
    </row>
    <row r="168" spans="1:15" ht="21.75" customHeight="1">
      <c r="A168" s="52">
        <v>166</v>
      </c>
      <c r="B168" s="42" t="s">
        <v>138</v>
      </c>
      <c r="C168" s="42" t="s">
        <v>1346</v>
      </c>
      <c r="D168" s="51" t="s">
        <v>1241</v>
      </c>
      <c r="E168" s="43" t="s">
        <v>1496</v>
      </c>
      <c r="F168" s="42" t="s">
        <v>407</v>
      </c>
      <c r="G168" s="42" t="s">
        <v>208</v>
      </c>
      <c r="H168" s="42" t="s">
        <v>200</v>
      </c>
      <c r="I168" s="75">
        <v>180000000</v>
      </c>
      <c r="J168" s="43" t="s">
        <v>1497</v>
      </c>
      <c r="K168" s="42" t="s">
        <v>1498</v>
      </c>
      <c r="L168" s="42" t="s">
        <v>1499</v>
      </c>
      <c r="M168" s="54"/>
      <c r="N168" s="74"/>
      <c r="O168" s="74"/>
    </row>
    <row r="169" spans="1:15" ht="21.75" customHeight="1">
      <c r="A169" s="52">
        <v>167</v>
      </c>
      <c r="B169" s="42" t="s">
        <v>138</v>
      </c>
      <c r="C169" s="42" t="s">
        <v>1345</v>
      </c>
      <c r="D169" s="51" t="s">
        <v>1364</v>
      </c>
      <c r="E169" s="43" t="s">
        <v>1500</v>
      </c>
      <c r="F169" s="42" t="s">
        <v>407</v>
      </c>
      <c r="G169" s="42" t="s">
        <v>1246</v>
      </c>
      <c r="H169" s="42" t="s">
        <v>200</v>
      </c>
      <c r="I169" s="44">
        <v>397094000</v>
      </c>
      <c r="J169" s="43" t="s">
        <v>1501</v>
      </c>
      <c r="K169" s="42" t="s">
        <v>1502</v>
      </c>
      <c r="L169" s="42" t="s">
        <v>1503</v>
      </c>
      <c r="M169" s="54"/>
    </row>
    <row r="170" spans="1:15" ht="21.75" customHeight="1">
      <c r="A170" s="52">
        <v>168</v>
      </c>
      <c r="B170" s="42" t="s">
        <v>138</v>
      </c>
      <c r="C170" s="42" t="s">
        <v>1345</v>
      </c>
      <c r="D170" s="51" t="s">
        <v>1241</v>
      </c>
      <c r="E170" s="43" t="s">
        <v>1504</v>
      </c>
      <c r="F170" s="42" t="s">
        <v>407</v>
      </c>
      <c r="G170" s="42" t="s">
        <v>1245</v>
      </c>
      <c r="H170" s="42" t="s">
        <v>200</v>
      </c>
      <c r="I170" s="44">
        <v>41025000</v>
      </c>
      <c r="J170" s="43" t="s">
        <v>1501</v>
      </c>
      <c r="K170" s="42" t="s">
        <v>1502</v>
      </c>
      <c r="L170" s="42" t="s">
        <v>1503</v>
      </c>
      <c r="M170" s="54"/>
    </row>
    <row r="171" spans="1:15" ht="21.75" customHeight="1">
      <c r="A171" s="52">
        <v>169</v>
      </c>
      <c r="B171" s="42" t="s">
        <v>138</v>
      </c>
      <c r="C171" s="42" t="s">
        <v>1345</v>
      </c>
      <c r="D171" s="51" t="s">
        <v>1241</v>
      </c>
      <c r="E171" s="43" t="s">
        <v>1505</v>
      </c>
      <c r="F171" s="42" t="s">
        <v>407</v>
      </c>
      <c r="G171" s="42" t="s">
        <v>1245</v>
      </c>
      <c r="H171" s="42" t="s">
        <v>200</v>
      </c>
      <c r="I171" s="44">
        <v>3506000</v>
      </c>
      <c r="J171" s="43" t="s">
        <v>1501</v>
      </c>
      <c r="K171" s="42" t="s">
        <v>1502</v>
      </c>
      <c r="L171" s="42" t="s">
        <v>1503</v>
      </c>
      <c r="M171" s="54"/>
    </row>
    <row r="172" spans="1:15" ht="21.75" customHeight="1">
      <c r="A172" s="52">
        <v>170</v>
      </c>
      <c r="B172" s="42" t="s">
        <v>138</v>
      </c>
      <c r="C172" s="42" t="s">
        <v>1345</v>
      </c>
      <c r="D172" s="51" t="s">
        <v>1241</v>
      </c>
      <c r="E172" s="43" t="s">
        <v>1506</v>
      </c>
      <c r="F172" s="42" t="s">
        <v>407</v>
      </c>
      <c r="G172" s="42" t="s">
        <v>1245</v>
      </c>
      <c r="H172" s="42" t="s">
        <v>200</v>
      </c>
      <c r="I172" s="44">
        <v>90000000</v>
      </c>
      <c r="J172" s="43" t="s">
        <v>1507</v>
      </c>
      <c r="K172" s="42" t="s">
        <v>1509</v>
      </c>
      <c r="L172" s="42" t="s">
        <v>1510</v>
      </c>
      <c r="M172" s="54"/>
    </row>
    <row r="173" spans="1:15" ht="21.75" customHeight="1">
      <c r="A173" s="52">
        <v>171</v>
      </c>
      <c r="B173" s="42" t="s">
        <v>138</v>
      </c>
      <c r="C173" s="42" t="s">
        <v>1345</v>
      </c>
      <c r="D173" s="51" t="s">
        <v>1241</v>
      </c>
      <c r="E173" s="43" t="s">
        <v>1508</v>
      </c>
      <c r="F173" s="42" t="s">
        <v>407</v>
      </c>
      <c r="G173" s="42" t="s">
        <v>1248</v>
      </c>
      <c r="H173" s="42" t="s">
        <v>268</v>
      </c>
      <c r="I173" s="44">
        <v>27100000</v>
      </c>
      <c r="J173" s="43" t="s">
        <v>1507</v>
      </c>
      <c r="K173" s="42" t="s">
        <v>1509</v>
      </c>
      <c r="L173" s="42" t="s">
        <v>1510</v>
      </c>
      <c r="M173" s="54"/>
    </row>
    <row r="174" spans="1:15" ht="23.25" customHeight="1">
      <c r="A174" s="52">
        <v>172</v>
      </c>
      <c r="B174" s="42" t="s">
        <v>138</v>
      </c>
      <c r="C174" s="42" t="s">
        <v>1537</v>
      </c>
      <c r="D174" s="51" t="s">
        <v>1241</v>
      </c>
      <c r="E174" s="43" t="s">
        <v>1538</v>
      </c>
      <c r="F174" s="42" t="s">
        <v>407</v>
      </c>
      <c r="G174" s="42" t="s">
        <v>199</v>
      </c>
      <c r="H174" s="42" t="s">
        <v>408</v>
      </c>
      <c r="I174" s="44">
        <v>1398000000</v>
      </c>
      <c r="J174" s="43" t="s">
        <v>1507</v>
      </c>
      <c r="K174" s="42" t="s">
        <v>1539</v>
      </c>
      <c r="L174" s="42" t="s">
        <v>1540</v>
      </c>
      <c r="M174" s="54"/>
    </row>
  </sheetData>
  <autoFilter ref="A2:M173"/>
  <sortState ref="A3:M361">
    <sortCondition ref="C3:C361"/>
    <sortCondition descending="1" ref="I3:I361"/>
    <sortCondition ref="E3:E361"/>
  </sortState>
  <mergeCells count="1">
    <mergeCell ref="A1:M1"/>
  </mergeCells>
  <phoneticPr fontId="34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'C:\Users\Keco\AppData\Local\Temp\handy8\00000000000000000000\[붙임_발주계획(용역).xlsx]Sheet2'!#REF!</xm:f>
          </x14:formula1>
          <xm:sqref>M166:N167 D166:D167 F166:H167</xm:sqref>
        </x14:dataValidation>
        <x14:dataValidation type="list" allowBlank="1" showInputMessage="1" showErrorMessage="1">
          <x14:formula1>
            <xm:f>'[붙임. 발주계획_2024(용역).xlsx]Sheet2'!#REF!</xm:f>
          </x14:formula1>
          <xm:sqref>D168 F168:H168</xm:sqref>
        </x14:dataValidation>
        <x14:dataValidation type="list" allowBlank="1" showInputMessage="1" showErrorMessage="1">
          <x14:formula1>
            <xm:f>'[용역 발주계획.xlsx]Sheet2'!#REF!</xm:f>
          </x14:formula1>
          <xm:sqref>D172:D174 F172:H174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6"/>
  <sheetViews>
    <sheetView showGridLines="0" tabSelected="1" workbookViewId="0">
      <pane ySplit="2" topLeftCell="A219" activePane="bottomLeft" state="frozen"/>
      <selection pane="bottomLeft" activeCell="A236" sqref="A236"/>
    </sheetView>
  </sheetViews>
  <sheetFormatPr defaultRowHeight="16.5"/>
  <cols>
    <col min="1" max="1" width="4.625" style="33" customWidth="1"/>
    <col min="2" max="2" width="6.625" style="33" customWidth="1"/>
    <col min="3" max="3" width="3.625" style="33" customWidth="1"/>
    <col min="4" max="4" width="57.75" style="31" customWidth="1"/>
    <col min="5" max="5" width="28.375" style="31" customWidth="1"/>
    <col min="6" max="6" width="7.625" style="33" customWidth="1"/>
    <col min="7" max="7" width="12.875" style="33" customWidth="1"/>
    <col min="8" max="8" width="13.625" style="31" customWidth="1"/>
    <col min="9" max="9" width="43.5" style="31" customWidth="1"/>
    <col min="10" max="10" width="7.625" style="33" customWidth="1"/>
    <col min="11" max="11" width="11.625" style="33" customWidth="1"/>
    <col min="12" max="12" width="35.375" style="33" customWidth="1"/>
    <col min="13" max="13" width="9" style="31"/>
    <col min="14" max="14" width="9.5" style="31" bestFit="1" customWidth="1"/>
    <col min="15" max="16384" width="9" style="31"/>
  </cols>
  <sheetData>
    <row r="1" spans="1:12" ht="30" customHeight="1">
      <c r="A1" s="86" t="s">
        <v>1282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2" ht="21.75" customHeight="1">
      <c r="A2" s="41" t="s">
        <v>60</v>
      </c>
      <c r="B2" s="41" t="s">
        <v>0</v>
      </c>
      <c r="C2" s="41" t="s">
        <v>1</v>
      </c>
      <c r="D2" s="41" t="s">
        <v>38</v>
      </c>
      <c r="E2" s="41" t="s">
        <v>23</v>
      </c>
      <c r="F2" s="41" t="s">
        <v>5</v>
      </c>
      <c r="G2" s="41" t="s">
        <v>6</v>
      </c>
      <c r="H2" s="41" t="s">
        <v>7</v>
      </c>
      <c r="I2" s="41" t="s">
        <v>8</v>
      </c>
      <c r="J2" s="41" t="s">
        <v>9</v>
      </c>
      <c r="K2" s="41" t="s">
        <v>10</v>
      </c>
      <c r="L2" s="41" t="s">
        <v>61</v>
      </c>
    </row>
    <row r="3" spans="1:12" ht="21.75" customHeight="1">
      <c r="A3" s="42" t="s">
        <v>374</v>
      </c>
      <c r="B3" s="42" t="s">
        <v>138</v>
      </c>
      <c r="C3" s="42" t="s">
        <v>18</v>
      </c>
      <c r="D3" s="43" t="s">
        <v>879</v>
      </c>
      <c r="E3" s="43" t="s">
        <v>880</v>
      </c>
      <c r="F3" s="42" t="s">
        <v>208</v>
      </c>
      <c r="G3" s="42" t="s">
        <v>200</v>
      </c>
      <c r="H3" s="44">
        <v>98000000</v>
      </c>
      <c r="I3" s="43" t="s">
        <v>434</v>
      </c>
      <c r="J3" s="42" t="s">
        <v>881</v>
      </c>
      <c r="K3" s="42" t="s">
        <v>183</v>
      </c>
      <c r="L3" s="42"/>
    </row>
    <row r="4" spans="1:12" ht="21.75" customHeight="1">
      <c r="A4" s="42" t="s">
        <v>375</v>
      </c>
      <c r="B4" s="42" t="s">
        <v>138</v>
      </c>
      <c r="C4" s="42" t="s">
        <v>18</v>
      </c>
      <c r="D4" s="43" t="s">
        <v>907</v>
      </c>
      <c r="E4" s="43" t="s">
        <v>896</v>
      </c>
      <c r="F4" s="42" t="s">
        <v>208</v>
      </c>
      <c r="G4" s="42" t="s">
        <v>268</v>
      </c>
      <c r="H4" s="44">
        <v>50000000</v>
      </c>
      <c r="I4" s="43" t="s">
        <v>908</v>
      </c>
      <c r="J4" s="42" t="s">
        <v>909</v>
      </c>
      <c r="K4" s="42" t="s">
        <v>187</v>
      </c>
      <c r="L4" s="51" t="s">
        <v>759</v>
      </c>
    </row>
    <row r="5" spans="1:12" ht="21.75" customHeight="1">
      <c r="A5" s="42" t="s">
        <v>376</v>
      </c>
      <c r="B5" s="42" t="s">
        <v>138</v>
      </c>
      <c r="C5" s="42" t="s">
        <v>18</v>
      </c>
      <c r="D5" s="43" t="s">
        <v>882</v>
      </c>
      <c r="E5" s="43" t="s">
        <v>883</v>
      </c>
      <c r="F5" s="42" t="s">
        <v>267</v>
      </c>
      <c r="G5" s="42" t="s">
        <v>268</v>
      </c>
      <c r="H5" s="44">
        <v>220000000</v>
      </c>
      <c r="I5" s="43" t="s">
        <v>434</v>
      </c>
      <c r="J5" s="42" t="s">
        <v>884</v>
      </c>
      <c r="K5" s="42" t="s">
        <v>885</v>
      </c>
      <c r="L5" s="42"/>
    </row>
    <row r="6" spans="1:12" ht="21.75" customHeight="1">
      <c r="A6" s="42" t="s">
        <v>18</v>
      </c>
      <c r="B6" s="42" t="s">
        <v>138</v>
      </c>
      <c r="C6" s="42" t="s">
        <v>18</v>
      </c>
      <c r="D6" s="43" t="s">
        <v>910</v>
      </c>
      <c r="E6" s="43" t="s">
        <v>896</v>
      </c>
      <c r="F6" s="42" t="s">
        <v>208</v>
      </c>
      <c r="G6" s="42" t="s">
        <v>268</v>
      </c>
      <c r="H6" s="44">
        <v>50000000</v>
      </c>
      <c r="I6" s="43" t="s">
        <v>908</v>
      </c>
      <c r="J6" s="42" t="s">
        <v>909</v>
      </c>
      <c r="K6" s="42" t="s">
        <v>187</v>
      </c>
      <c r="L6" s="51" t="s">
        <v>759</v>
      </c>
    </row>
    <row r="7" spans="1:12" ht="21.75" customHeight="1">
      <c r="A7" s="42" t="s">
        <v>17</v>
      </c>
      <c r="B7" s="42" t="s">
        <v>138</v>
      </c>
      <c r="C7" s="42" t="s">
        <v>18</v>
      </c>
      <c r="D7" s="43" t="s">
        <v>1015</v>
      </c>
      <c r="E7" s="53" t="s">
        <v>1278</v>
      </c>
      <c r="F7" s="42" t="s">
        <v>208</v>
      </c>
      <c r="G7" s="42" t="s">
        <v>200</v>
      </c>
      <c r="H7" s="44">
        <v>70000000</v>
      </c>
      <c r="I7" s="43" t="s">
        <v>341</v>
      </c>
      <c r="J7" s="42" t="s">
        <v>1016</v>
      </c>
      <c r="K7" s="42" t="s">
        <v>1017</v>
      </c>
      <c r="L7" s="42"/>
    </row>
    <row r="8" spans="1:12" ht="21.75" customHeight="1">
      <c r="A8" s="42" t="s">
        <v>16</v>
      </c>
      <c r="B8" s="42" t="s">
        <v>138</v>
      </c>
      <c r="C8" s="42" t="s">
        <v>18</v>
      </c>
      <c r="D8" s="43" t="s">
        <v>172</v>
      </c>
      <c r="E8" s="43" t="s">
        <v>172</v>
      </c>
      <c r="F8" s="42" t="s">
        <v>199</v>
      </c>
      <c r="G8" s="42" t="s">
        <v>849</v>
      </c>
      <c r="H8" s="44">
        <v>91264800</v>
      </c>
      <c r="I8" s="43" t="s">
        <v>372</v>
      </c>
      <c r="J8" s="42" t="s">
        <v>922</v>
      </c>
      <c r="K8" s="42" t="s">
        <v>151</v>
      </c>
      <c r="L8" s="42"/>
    </row>
    <row r="9" spans="1:12" ht="21.75" customHeight="1">
      <c r="A9" s="42" t="s">
        <v>377</v>
      </c>
      <c r="B9" s="42" t="s">
        <v>138</v>
      </c>
      <c r="C9" s="42" t="s">
        <v>18</v>
      </c>
      <c r="D9" s="43" t="s">
        <v>1188</v>
      </c>
      <c r="E9" s="43" t="s">
        <v>1189</v>
      </c>
      <c r="F9" s="42" t="s">
        <v>199</v>
      </c>
      <c r="G9" s="42" t="s">
        <v>849</v>
      </c>
      <c r="H9" s="44">
        <v>150000000</v>
      </c>
      <c r="I9" s="43" t="s">
        <v>693</v>
      </c>
      <c r="J9" s="42" t="s">
        <v>694</v>
      </c>
      <c r="K9" s="42" t="s">
        <v>695</v>
      </c>
      <c r="L9" s="42"/>
    </row>
    <row r="10" spans="1:12" ht="21.75" customHeight="1">
      <c r="A10" s="42" t="s">
        <v>378</v>
      </c>
      <c r="B10" s="42" t="s">
        <v>138</v>
      </c>
      <c r="C10" s="42" t="s">
        <v>18</v>
      </c>
      <c r="D10" s="43" t="s">
        <v>877</v>
      </c>
      <c r="E10" s="43" t="s">
        <v>878</v>
      </c>
      <c r="F10" s="42" t="s">
        <v>199</v>
      </c>
      <c r="G10" s="42" t="s">
        <v>200</v>
      </c>
      <c r="H10" s="44">
        <v>380000000</v>
      </c>
      <c r="I10" s="43" t="s">
        <v>333</v>
      </c>
      <c r="J10" s="42" t="s">
        <v>334</v>
      </c>
      <c r="K10" s="42" t="s">
        <v>143</v>
      </c>
      <c r="L10" s="42"/>
    </row>
    <row r="11" spans="1:12" ht="21.75" customHeight="1">
      <c r="A11" s="42" t="s">
        <v>379</v>
      </c>
      <c r="B11" s="42" t="s">
        <v>138</v>
      </c>
      <c r="C11" s="42" t="s">
        <v>18</v>
      </c>
      <c r="D11" s="43" t="s">
        <v>1078</v>
      </c>
      <c r="E11" s="43" t="s">
        <v>1079</v>
      </c>
      <c r="F11" s="42" t="s">
        <v>208</v>
      </c>
      <c r="G11" s="42" t="s">
        <v>200</v>
      </c>
      <c r="H11" s="44">
        <v>177400460</v>
      </c>
      <c r="I11" s="43" t="s">
        <v>1073</v>
      </c>
      <c r="J11" s="42" t="s">
        <v>1074</v>
      </c>
      <c r="K11" s="42" t="s">
        <v>1075</v>
      </c>
      <c r="L11" s="42"/>
    </row>
    <row r="12" spans="1:12" ht="21.75" customHeight="1">
      <c r="A12" s="42" t="s">
        <v>380</v>
      </c>
      <c r="B12" s="42" t="s">
        <v>138</v>
      </c>
      <c r="C12" s="42" t="s">
        <v>18</v>
      </c>
      <c r="D12" s="43" t="s">
        <v>1082</v>
      </c>
      <c r="E12" s="43" t="s">
        <v>1083</v>
      </c>
      <c r="F12" s="42" t="s">
        <v>208</v>
      </c>
      <c r="G12" s="42" t="s">
        <v>200</v>
      </c>
      <c r="H12" s="44">
        <v>219869040</v>
      </c>
      <c r="I12" s="43" t="s">
        <v>1073</v>
      </c>
      <c r="J12" s="42" t="s">
        <v>1074</v>
      </c>
      <c r="K12" s="42" t="s">
        <v>1075</v>
      </c>
      <c r="L12" s="42"/>
    </row>
    <row r="13" spans="1:12" ht="21.75" customHeight="1">
      <c r="A13" s="42" t="s">
        <v>381</v>
      </c>
      <c r="B13" s="42" t="s">
        <v>138</v>
      </c>
      <c r="C13" s="42" t="s">
        <v>18</v>
      </c>
      <c r="D13" s="43" t="s">
        <v>1080</v>
      </c>
      <c r="E13" s="43" t="s">
        <v>1081</v>
      </c>
      <c r="F13" s="42" t="s">
        <v>208</v>
      </c>
      <c r="G13" s="42" t="s">
        <v>200</v>
      </c>
      <c r="H13" s="44">
        <v>59940240</v>
      </c>
      <c r="I13" s="43" t="s">
        <v>1073</v>
      </c>
      <c r="J13" s="42" t="s">
        <v>1074</v>
      </c>
      <c r="K13" s="42" t="s">
        <v>1075</v>
      </c>
      <c r="L13" s="42"/>
    </row>
    <row r="14" spans="1:12" ht="21.75" customHeight="1">
      <c r="A14" s="42" t="s">
        <v>382</v>
      </c>
      <c r="B14" s="42" t="s">
        <v>138</v>
      </c>
      <c r="C14" s="42" t="s">
        <v>18</v>
      </c>
      <c r="D14" s="43" t="s">
        <v>1084</v>
      </c>
      <c r="E14" s="43" t="s">
        <v>1085</v>
      </c>
      <c r="F14" s="42" t="s">
        <v>208</v>
      </c>
      <c r="G14" s="42" t="s">
        <v>200</v>
      </c>
      <c r="H14" s="44">
        <v>127469970</v>
      </c>
      <c r="I14" s="43" t="s">
        <v>1073</v>
      </c>
      <c r="J14" s="42" t="s">
        <v>1074</v>
      </c>
      <c r="K14" s="42" t="s">
        <v>1075</v>
      </c>
      <c r="L14" s="42"/>
    </row>
    <row r="15" spans="1:12" ht="21.75" customHeight="1">
      <c r="A15" s="42" t="s">
        <v>383</v>
      </c>
      <c r="B15" s="42" t="s">
        <v>138</v>
      </c>
      <c r="C15" s="42" t="s">
        <v>18</v>
      </c>
      <c r="D15" s="43" t="s">
        <v>1086</v>
      </c>
      <c r="E15" s="43" t="s">
        <v>1087</v>
      </c>
      <c r="F15" s="42" t="s">
        <v>208</v>
      </c>
      <c r="G15" s="42" t="s">
        <v>200</v>
      </c>
      <c r="H15" s="44">
        <v>24846300</v>
      </c>
      <c r="I15" s="43" t="s">
        <v>1073</v>
      </c>
      <c r="J15" s="42" t="s">
        <v>1074</v>
      </c>
      <c r="K15" s="42" t="s">
        <v>1075</v>
      </c>
      <c r="L15" s="42"/>
    </row>
    <row r="16" spans="1:12" ht="21.75" customHeight="1">
      <c r="A16" s="42" t="s">
        <v>384</v>
      </c>
      <c r="B16" s="42" t="s">
        <v>138</v>
      </c>
      <c r="C16" s="42" t="s">
        <v>18</v>
      </c>
      <c r="D16" s="43" t="s">
        <v>1071</v>
      </c>
      <c r="E16" s="43" t="s">
        <v>1072</v>
      </c>
      <c r="F16" s="42" t="s">
        <v>208</v>
      </c>
      <c r="G16" s="42" t="s">
        <v>200</v>
      </c>
      <c r="H16" s="44">
        <v>221684700</v>
      </c>
      <c r="I16" s="43" t="s">
        <v>1073</v>
      </c>
      <c r="J16" s="42" t="s">
        <v>1074</v>
      </c>
      <c r="K16" s="42" t="s">
        <v>1075</v>
      </c>
      <c r="L16" s="42"/>
    </row>
    <row r="17" spans="1:12" ht="21.75" customHeight="1">
      <c r="A17" s="42" t="s">
        <v>385</v>
      </c>
      <c r="B17" s="42" t="s">
        <v>138</v>
      </c>
      <c r="C17" s="42" t="s">
        <v>18</v>
      </c>
      <c r="D17" s="43" t="s">
        <v>1076</v>
      </c>
      <c r="E17" s="43" t="s">
        <v>1077</v>
      </c>
      <c r="F17" s="42" t="s">
        <v>208</v>
      </c>
      <c r="G17" s="42" t="s">
        <v>200</v>
      </c>
      <c r="H17" s="44">
        <v>159686760</v>
      </c>
      <c r="I17" s="43" t="s">
        <v>1073</v>
      </c>
      <c r="J17" s="42" t="s">
        <v>1074</v>
      </c>
      <c r="K17" s="42" t="s">
        <v>1075</v>
      </c>
      <c r="L17" s="42"/>
    </row>
    <row r="18" spans="1:12" ht="21.75" customHeight="1">
      <c r="A18" s="42" t="s">
        <v>386</v>
      </c>
      <c r="B18" s="42" t="s">
        <v>138</v>
      </c>
      <c r="C18" s="42" t="s">
        <v>18</v>
      </c>
      <c r="D18" s="43" t="s">
        <v>1092</v>
      </c>
      <c r="E18" s="43" t="s">
        <v>1089</v>
      </c>
      <c r="F18" s="42" t="s">
        <v>199</v>
      </c>
      <c r="G18" s="42" t="s">
        <v>200</v>
      </c>
      <c r="H18" s="44">
        <v>538781110</v>
      </c>
      <c r="I18" s="43" t="s">
        <v>1073</v>
      </c>
      <c r="J18" s="42" t="s">
        <v>1074</v>
      </c>
      <c r="K18" s="42" t="s">
        <v>1075</v>
      </c>
      <c r="L18" s="42"/>
    </row>
    <row r="19" spans="1:12" ht="21.75" customHeight="1">
      <c r="A19" s="42" t="s">
        <v>387</v>
      </c>
      <c r="B19" s="42" t="s">
        <v>138</v>
      </c>
      <c r="C19" s="42" t="s">
        <v>18</v>
      </c>
      <c r="D19" s="43" t="s">
        <v>1026</v>
      </c>
      <c r="E19" s="43" t="s">
        <v>235</v>
      </c>
      <c r="F19" s="42" t="s">
        <v>199</v>
      </c>
      <c r="G19" s="42" t="s">
        <v>200</v>
      </c>
      <c r="H19" s="44">
        <v>527616440</v>
      </c>
      <c r="I19" s="43" t="s">
        <v>1022</v>
      </c>
      <c r="J19" s="42" t="s">
        <v>1023</v>
      </c>
      <c r="K19" s="42" t="s">
        <v>176</v>
      </c>
      <c r="L19" s="42"/>
    </row>
    <row r="20" spans="1:12" ht="21.75" customHeight="1">
      <c r="A20" s="42" t="s">
        <v>388</v>
      </c>
      <c r="B20" s="42" t="s">
        <v>138</v>
      </c>
      <c r="C20" s="42" t="s">
        <v>18</v>
      </c>
      <c r="D20" s="43" t="s">
        <v>928</v>
      </c>
      <c r="E20" s="43" t="s">
        <v>928</v>
      </c>
      <c r="F20" s="42" t="s">
        <v>199</v>
      </c>
      <c r="G20" s="42" t="s">
        <v>849</v>
      </c>
      <c r="H20" s="44">
        <v>84096954</v>
      </c>
      <c r="I20" s="43" t="s">
        <v>372</v>
      </c>
      <c r="J20" s="42" t="s">
        <v>927</v>
      </c>
      <c r="K20" s="42" t="s">
        <v>151</v>
      </c>
      <c r="L20" s="42"/>
    </row>
    <row r="21" spans="1:12" ht="21.75" customHeight="1">
      <c r="A21" s="42" t="s">
        <v>389</v>
      </c>
      <c r="B21" s="42" t="s">
        <v>138</v>
      </c>
      <c r="C21" s="42" t="s">
        <v>18</v>
      </c>
      <c r="D21" s="43" t="s">
        <v>1204</v>
      </c>
      <c r="E21" s="43" t="s">
        <v>1205</v>
      </c>
      <c r="F21" s="42" t="s">
        <v>267</v>
      </c>
      <c r="G21" s="42" t="s">
        <v>268</v>
      </c>
      <c r="H21" s="44">
        <v>66000000</v>
      </c>
      <c r="I21" s="43" t="s">
        <v>1206</v>
      </c>
      <c r="J21" s="42" t="s">
        <v>1207</v>
      </c>
      <c r="K21" s="42" t="s">
        <v>1208</v>
      </c>
      <c r="L21" s="42"/>
    </row>
    <row r="22" spans="1:12" ht="21.75" customHeight="1">
      <c r="A22" s="42" t="s">
        <v>390</v>
      </c>
      <c r="B22" s="42" t="s">
        <v>138</v>
      </c>
      <c r="C22" s="42" t="s">
        <v>18</v>
      </c>
      <c r="D22" s="43" t="s">
        <v>969</v>
      </c>
      <c r="E22" s="43" t="s">
        <v>966</v>
      </c>
      <c r="F22" s="42" t="s">
        <v>267</v>
      </c>
      <c r="G22" s="42" t="s">
        <v>268</v>
      </c>
      <c r="H22" s="44">
        <v>45000000</v>
      </c>
      <c r="I22" s="43" t="s">
        <v>967</v>
      </c>
      <c r="J22" s="42" t="s">
        <v>968</v>
      </c>
      <c r="K22" s="42" t="s">
        <v>189</v>
      </c>
      <c r="L22" s="51" t="s">
        <v>1250</v>
      </c>
    </row>
    <row r="23" spans="1:12" ht="21.75" customHeight="1">
      <c r="A23" s="42" t="s">
        <v>391</v>
      </c>
      <c r="B23" s="42" t="s">
        <v>138</v>
      </c>
      <c r="C23" s="42" t="s">
        <v>18</v>
      </c>
      <c r="D23" s="43" t="s">
        <v>1194</v>
      </c>
      <c r="E23" s="43" t="s">
        <v>1277</v>
      </c>
      <c r="F23" s="42" t="s">
        <v>199</v>
      </c>
      <c r="G23" s="42" t="s">
        <v>849</v>
      </c>
      <c r="H23" s="44">
        <v>24300000</v>
      </c>
      <c r="I23" s="43" t="s">
        <v>693</v>
      </c>
      <c r="J23" s="42" t="s">
        <v>1191</v>
      </c>
      <c r="K23" s="42" t="s">
        <v>1192</v>
      </c>
      <c r="L23" s="42"/>
    </row>
    <row r="24" spans="1:12" ht="21.75" customHeight="1">
      <c r="A24" s="42" t="s">
        <v>392</v>
      </c>
      <c r="B24" s="42" t="s">
        <v>138</v>
      </c>
      <c r="C24" s="42" t="s">
        <v>18</v>
      </c>
      <c r="D24" s="43" t="s">
        <v>1193</v>
      </c>
      <c r="E24" s="43" t="s">
        <v>1277</v>
      </c>
      <c r="F24" s="42" t="s">
        <v>208</v>
      </c>
      <c r="G24" s="42" t="s">
        <v>200</v>
      </c>
      <c r="H24" s="44">
        <v>29000000</v>
      </c>
      <c r="I24" s="43" t="s">
        <v>693</v>
      </c>
      <c r="J24" s="42" t="s">
        <v>1191</v>
      </c>
      <c r="K24" s="42" t="s">
        <v>1192</v>
      </c>
      <c r="L24" s="42"/>
    </row>
    <row r="25" spans="1:12" ht="21.75" customHeight="1">
      <c r="A25" s="42" t="s">
        <v>393</v>
      </c>
      <c r="B25" s="42" t="s">
        <v>138</v>
      </c>
      <c r="C25" s="42" t="s">
        <v>18</v>
      </c>
      <c r="D25" s="43" t="s">
        <v>915</v>
      </c>
      <c r="E25" s="43" t="s">
        <v>858</v>
      </c>
      <c r="F25" s="42" t="s">
        <v>267</v>
      </c>
      <c r="G25" s="42" t="s">
        <v>268</v>
      </c>
      <c r="H25" s="44">
        <v>30000000</v>
      </c>
      <c r="I25" s="43" t="s">
        <v>476</v>
      </c>
      <c r="J25" s="42" t="s">
        <v>914</v>
      </c>
      <c r="K25" s="42" t="s">
        <v>40</v>
      </c>
      <c r="L25" s="42"/>
    </row>
    <row r="26" spans="1:12" ht="21.75" customHeight="1">
      <c r="A26" s="42" t="s">
        <v>394</v>
      </c>
      <c r="B26" s="42" t="s">
        <v>138</v>
      </c>
      <c r="C26" s="42" t="s">
        <v>18</v>
      </c>
      <c r="D26" s="43" t="s">
        <v>913</v>
      </c>
      <c r="E26" s="43" t="s">
        <v>858</v>
      </c>
      <c r="F26" s="42" t="s">
        <v>267</v>
      </c>
      <c r="G26" s="42" t="s">
        <v>268</v>
      </c>
      <c r="H26" s="44">
        <v>50000000</v>
      </c>
      <c r="I26" s="43" t="s">
        <v>476</v>
      </c>
      <c r="J26" s="42" t="s">
        <v>914</v>
      </c>
      <c r="K26" s="42" t="s">
        <v>40</v>
      </c>
      <c r="L26" s="42"/>
    </row>
    <row r="27" spans="1:12" ht="21.75" customHeight="1">
      <c r="A27" s="42" t="s">
        <v>395</v>
      </c>
      <c r="B27" s="42" t="s">
        <v>138</v>
      </c>
      <c r="C27" s="42" t="s">
        <v>18</v>
      </c>
      <c r="D27" s="43" t="s">
        <v>1108</v>
      </c>
      <c r="E27" s="43" t="s">
        <v>1108</v>
      </c>
      <c r="F27" s="42" t="s">
        <v>199</v>
      </c>
      <c r="G27" s="42" t="s">
        <v>849</v>
      </c>
      <c r="H27" s="44">
        <v>30000000</v>
      </c>
      <c r="I27" s="43" t="s">
        <v>372</v>
      </c>
      <c r="J27" s="42" t="s">
        <v>1106</v>
      </c>
      <c r="K27" s="42" t="s">
        <v>1107</v>
      </c>
      <c r="L27" s="42"/>
    </row>
    <row r="28" spans="1:12" ht="21.75" customHeight="1">
      <c r="A28" s="42" t="s">
        <v>396</v>
      </c>
      <c r="B28" s="42" t="s">
        <v>138</v>
      </c>
      <c r="C28" s="42" t="s">
        <v>18</v>
      </c>
      <c r="D28" s="43" t="s">
        <v>1035</v>
      </c>
      <c r="E28" s="43" t="s">
        <v>1028</v>
      </c>
      <c r="F28" s="42" t="s">
        <v>199</v>
      </c>
      <c r="G28" s="42" t="s">
        <v>200</v>
      </c>
      <c r="H28" s="44">
        <v>264000000</v>
      </c>
      <c r="I28" s="43" t="s">
        <v>1022</v>
      </c>
      <c r="J28" s="42" t="s">
        <v>1029</v>
      </c>
      <c r="K28" s="42" t="s">
        <v>176</v>
      </c>
      <c r="L28" s="42"/>
    </row>
    <row r="29" spans="1:12" ht="21.75" customHeight="1">
      <c r="A29" s="42" t="s">
        <v>397</v>
      </c>
      <c r="B29" s="42" t="s">
        <v>138</v>
      </c>
      <c r="C29" s="42" t="s">
        <v>18</v>
      </c>
      <c r="D29" s="43" t="s">
        <v>998</v>
      </c>
      <c r="E29" s="43" t="s">
        <v>999</v>
      </c>
      <c r="F29" s="42" t="s">
        <v>199</v>
      </c>
      <c r="G29" s="42" t="s">
        <v>268</v>
      </c>
      <c r="H29" s="44">
        <v>33000000</v>
      </c>
      <c r="I29" s="43" t="s">
        <v>1000</v>
      </c>
      <c r="J29" s="42" t="s">
        <v>1001</v>
      </c>
      <c r="K29" s="42" t="s">
        <v>1002</v>
      </c>
      <c r="L29" s="42"/>
    </row>
    <row r="30" spans="1:12" ht="21.75" customHeight="1">
      <c r="A30" s="42" t="s">
        <v>398</v>
      </c>
      <c r="B30" s="42" t="s">
        <v>138</v>
      </c>
      <c r="C30" s="42" t="s">
        <v>18</v>
      </c>
      <c r="D30" s="43" t="s">
        <v>916</v>
      </c>
      <c r="E30" s="43" t="s">
        <v>916</v>
      </c>
      <c r="F30" s="42" t="s">
        <v>199</v>
      </c>
      <c r="G30" s="42" t="s">
        <v>849</v>
      </c>
      <c r="H30" s="44">
        <v>110000000</v>
      </c>
      <c r="I30" s="43" t="s">
        <v>1197</v>
      </c>
      <c r="J30" s="42" t="s">
        <v>1198</v>
      </c>
      <c r="K30" s="42" t="s">
        <v>1199</v>
      </c>
      <c r="L30" s="42"/>
    </row>
    <row r="31" spans="1:12" ht="21.75" customHeight="1">
      <c r="A31" s="42" t="s">
        <v>399</v>
      </c>
      <c r="B31" s="42" t="s">
        <v>138</v>
      </c>
      <c r="C31" s="42" t="s">
        <v>18</v>
      </c>
      <c r="D31" s="43" t="s">
        <v>916</v>
      </c>
      <c r="E31" s="43" t="s">
        <v>916</v>
      </c>
      <c r="F31" s="42" t="s">
        <v>199</v>
      </c>
      <c r="G31" s="42" t="s">
        <v>849</v>
      </c>
      <c r="H31" s="44">
        <v>2245000000</v>
      </c>
      <c r="I31" s="43" t="s">
        <v>1022</v>
      </c>
      <c r="J31" s="42" t="s">
        <v>1043</v>
      </c>
      <c r="K31" s="42" t="s">
        <v>176</v>
      </c>
      <c r="L31" s="42"/>
    </row>
    <row r="32" spans="1:12" ht="21.75" customHeight="1">
      <c r="A32" s="42" t="s">
        <v>400</v>
      </c>
      <c r="B32" s="42" t="s">
        <v>138</v>
      </c>
      <c r="C32" s="42" t="s">
        <v>18</v>
      </c>
      <c r="D32" s="43" t="s">
        <v>916</v>
      </c>
      <c r="E32" s="43" t="s">
        <v>916</v>
      </c>
      <c r="F32" s="42" t="s">
        <v>199</v>
      </c>
      <c r="G32" s="42" t="s">
        <v>849</v>
      </c>
      <c r="H32" s="44">
        <v>300000000</v>
      </c>
      <c r="I32" s="43" t="s">
        <v>372</v>
      </c>
      <c r="J32" s="42" t="s">
        <v>1106</v>
      </c>
      <c r="K32" s="42" t="s">
        <v>1107</v>
      </c>
      <c r="L32" s="42"/>
    </row>
    <row r="33" spans="1:12" ht="21.75" customHeight="1">
      <c r="A33" s="42" t="s">
        <v>401</v>
      </c>
      <c r="B33" s="42" t="s">
        <v>138</v>
      </c>
      <c r="C33" s="42" t="s">
        <v>18</v>
      </c>
      <c r="D33" s="43" t="s">
        <v>916</v>
      </c>
      <c r="E33" s="43" t="s">
        <v>916</v>
      </c>
      <c r="F33" s="42" t="s">
        <v>199</v>
      </c>
      <c r="G33" s="42" t="s">
        <v>849</v>
      </c>
      <c r="H33" s="44">
        <v>446187150</v>
      </c>
      <c r="I33" s="43" t="s">
        <v>917</v>
      </c>
      <c r="J33" s="42" t="s">
        <v>918</v>
      </c>
      <c r="K33" s="42" t="s">
        <v>178</v>
      </c>
      <c r="L33" s="42"/>
    </row>
    <row r="34" spans="1:12" ht="21.75" customHeight="1">
      <c r="A34" s="42" t="s">
        <v>402</v>
      </c>
      <c r="B34" s="42" t="s">
        <v>138</v>
      </c>
      <c r="C34" s="42" t="s">
        <v>18</v>
      </c>
      <c r="D34" s="43" t="s">
        <v>963</v>
      </c>
      <c r="E34" s="43" t="s">
        <v>958</v>
      </c>
      <c r="F34" s="42" t="s">
        <v>199</v>
      </c>
      <c r="G34" s="42" t="s">
        <v>849</v>
      </c>
      <c r="H34" s="44">
        <v>65340000</v>
      </c>
      <c r="I34" s="43" t="s">
        <v>718</v>
      </c>
      <c r="J34" s="42" t="s">
        <v>964</v>
      </c>
      <c r="K34" s="42" t="s">
        <v>146</v>
      </c>
      <c r="L34" s="42"/>
    </row>
    <row r="35" spans="1:12" ht="21.75" customHeight="1">
      <c r="A35" s="42" t="s">
        <v>403</v>
      </c>
      <c r="B35" s="42" t="s">
        <v>138</v>
      </c>
      <c r="C35" s="42" t="s">
        <v>18</v>
      </c>
      <c r="D35" s="43" t="s">
        <v>929</v>
      </c>
      <c r="E35" s="43" t="s">
        <v>916</v>
      </c>
      <c r="F35" s="42" t="s">
        <v>199</v>
      </c>
      <c r="G35" s="42" t="s">
        <v>849</v>
      </c>
      <c r="H35" s="44">
        <v>46095200</v>
      </c>
      <c r="I35" s="43" t="s">
        <v>372</v>
      </c>
      <c r="J35" s="42" t="s">
        <v>927</v>
      </c>
      <c r="K35" s="42" t="s">
        <v>151</v>
      </c>
      <c r="L35" s="42"/>
    </row>
    <row r="36" spans="1:12" ht="21.75" customHeight="1">
      <c r="A36" s="42" t="s">
        <v>62</v>
      </c>
      <c r="B36" s="42" t="s">
        <v>138</v>
      </c>
      <c r="C36" s="42" t="s">
        <v>18</v>
      </c>
      <c r="D36" s="43" t="s">
        <v>1037</v>
      </c>
      <c r="E36" s="43" t="s">
        <v>1028</v>
      </c>
      <c r="F36" s="42" t="s">
        <v>199</v>
      </c>
      <c r="G36" s="42" t="s">
        <v>849</v>
      </c>
      <c r="H36" s="44">
        <v>159472500</v>
      </c>
      <c r="I36" s="43" t="s">
        <v>1022</v>
      </c>
      <c r="J36" s="42" t="s">
        <v>1029</v>
      </c>
      <c r="K36" s="42" t="s">
        <v>176</v>
      </c>
      <c r="L36" s="42"/>
    </row>
    <row r="37" spans="1:12" ht="21.75" customHeight="1">
      <c r="A37" s="42" t="s">
        <v>63</v>
      </c>
      <c r="B37" s="42" t="s">
        <v>138</v>
      </c>
      <c r="C37" s="42" t="s">
        <v>18</v>
      </c>
      <c r="D37" s="43" t="s">
        <v>1054</v>
      </c>
      <c r="E37" s="43" t="s">
        <v>1055</v>
      </c>
      <c r="F37" s="42" t="s">
        <v>199</v>
      </c>
      <c r="G37" s="42" t="s">
        <v>200</v>
      </c>
      <c r="H37" s="44">
        <v>270000000</v>
      </c>
      <c r="I37" s="43" t="s">
        <v>990</v>
      </c>
      <c r="J37" s="42" t="s">
        <v>1056</v>
      </c>
      <c r="K37" s="42" t="s">
        <v>1050</v>
      </c>
      <c r="L37" s="42"/>
    </row>
    <row r="38" spans="1:12" ht="21.75" customHeight="1">
      <c r="A38" s="42" t="s">
        <v>64</v>
      </c>
      <c r="B38" s="42" t="s">
        <v>138</v>
      </c>
      <c r="C38" s="42" t="s">
        <v>18</v>
      </c>
      <c r="D38" s="43" t="s">
        <v>948</v>
      </c>
      <c r="E38" s="43" t="s">
        <v>1028</v>
      </c>
      <c r="F38" s="51" t="s">
        <v>1247</v>
      </c>
      <c r="G38" s="42" t="s">
        <v>200</v>
      </c>
      <c r="H38" s="44">
        <v>44429000</v>
      </c>
      <c r="I38" s="43" t="s">
        <v>1022</v>
      </c>
      <c r="J38" s="42" t="s">
        <v>1029</v>
      </c>
      <c r="K38" s="42" t="s">
        <v>176</v>
      </c>
      <c r="L38" s="42"/>
    </row>
    <row r="39" spans="1:12" ht="21.75" customHeight="1">
      <c r="A39" s="42" t="s">
        <v>65</v>
      </c>
      <c r="B39" s="42" t="s">
        <v>138</v>
      </c>
      <c r="C39" s="42" t="s">
        <v>18</v>
      </c>
      <c r="D39" s="43" t="s">
        <v>1021</v>
      </c>
      <c r="E39" s="43" t="s">
        <v>235</v>
      </c>
      <c r="F39" s="42" t="s">
        <v>199</v>
      </c>
      <c r="G39" s="42" t="s">
        <v>200</v>
      </c>
      <c r="H39" s="44">
        <v>1005924730</v>
      </c>
      <c r="I39" s="43" t="s">
        <v>1022</v>
      </c>
      <c r="J39" s="42" t="s">
        <v>1023</v>
      </c>
      <c r="K39" s="42" t="s">
        <v>176</v>
      </c>
      <c r="L39" s="42"/>
    </row>
    <row r="40" spans="1:12" ht="21.75" customHeight="1">
      <c r="A40" s="42" t="s">
        <v>66</v>
      </c>
      <c r="B40" s="42" t="s">
        <v>138</v>
      </c>
      <c r="C40" s="42" t="s">
        <v>18</v>
      </c>
      <c r="D40" s="43" t="s">
        <v>874</v>
      </c>
      <c r="E40" s="43" t="s">
        <v>873</v>
      </c>
      <c r="F40" s="42" t="s">
        <v>267</v>
      </c>
      <c r="G40" s="42" t="s">
        <v>268</v>
      </c>
      <c r="H40" s="44">
        <v>70000000</v>
      </c>
      <c r="I40" s="43" t="s">
        <v>338</v>
      </c>
      <c r="J40" s="42" t="s">
        <v>869</v>
      </c>
      <c r="K40" s="42" t="s">
        <v>175</v>
      </c>
      <c r="L40" s="42"/>
    </row>
    <row r="41" spans="1:12" ht="21.75" customHeight="1">
      <c r="A41" s="42" t="s">
        <v>67</v>
      </c>
      <c r="B41" s="42" t="s">
        <v>138</v>
      </c>
      <c r="C41" s="42" t="s">
        <v>18</v>
      </c>
      <c r="D41" s="43" t="s">
        <v>872</v>
      </c>
      <c r="E41" s="43" t="s">
        <v>873</v>
      </c>
      <c r="F41" s="42" t="s">
        <v>267</v>
      </c>
      <c r="G41" s="42" t="s">
        <v>268</v>
      </c>
      <c r="H41" s="44">
        <v>70000000</v>
      </c>
      <c r="I41" s="43" t="s">
        <v>338</v>
      </c>
      <c r="J41" s="42" t="s">
        <v>869</v>
      </c>
      <c r="K41" s="42" t="s">
        <v>175</v>
      </c>
      <c r="L41" s="42"/>
    </row>
    <row r="42" spans="1:12" ht="21.75" customHeight="1">
      <c r="A42" s="42" t="s">
        <v>68</v>
      </c>
      <c r="B42" s="42" t="s">
        <v>138</v>
      </c>
      <c r="C42" s="42" t="s">
        <v>18</v>
      </c>
      <c r="D42" s="43" t="s">
        <v>870</v>
      </c>
      <c r="E42" s="43" t="s">
        <v>871</v>
      </c>
      <c r="F42" s="51" t="s">
        <v>1247</v>
      </c>
      <c r="G42" s="42" t="s">
        <v>200</v>
      </c>
      <c r="H42" s="44">
        <v>50000000</v>
      </c>
      <c r="I42" s="43" t="s">
        <v>338</v>
      </c>
      <c r="J42" s="42" t="s">
        <v>869</v>
      </c>
      <c r="K42" s="42" t="s">
        <v>175</v>
      </c>
      <c r="L42" s="42"/>
    </row>
    <row r="43" spans="1:12" ht="21.75" customHeight="1">
      <c r="A43" s="42" t="s">
        <v>69</v>
      </c>
      <c r="B43" s="42" t="s">
        <v>138</v>
      </c>
      <c r="C43" s="42" t="s">
        <v>18</v>
      </c>
      <c r="D43" s="43" t="s">
        <v>867</v>
      </c>
      <c r="E43" s="43" t="s">
        <v>868</v>
      </c>
      <c r="F43" s="51" t="s">
        <v>1247</v>
      </c>
      <c r="G43" s="42" t="s">
        <v>200</v>
      </c>
      <c r="H43" s="44">
        <v>50000000</v>
      </c>
      <c r="I43" s="43" t="s">
        <v>338</v>
      </c>
      <c r="J43" s="42" t="s">
        <v>869</v>
      </c>
      <c r="K43" s="42" t="s">
        <v>175</v>
      </c>
      <c r="L43" s="42"/>
    </row>
    <row r="44" spans="1:12" ht="21.75" customHeight="1">
      <c r="A44" s="42" t="s">
        <v>70</v>
      </c>
      <c r="B44" s="42" t="s">
        <v>138</v>
      </c>
      <c r="C44" s="42" t="s">
        <v>18</v>
      </c>
      <c r="D44" s="43" t="s">
        <v>1045</v>
      </c>
      <c r="E44" s="43" t="s">
        <v>1046</v>
      </c>
      <c r="F44" s="42" t="s">
        <v>199</v>
      </c>
      <c r="G44" s="42" t="s">
        <v>849</v>
      </c>
      <c r="H44" s="44">
        <v>614000000</v>
      </c>
      <c r="I44" s="43" t="s">
        <v>1022</v>
      </c>
      <c r="J44" s="42" t="s">
        <v>1043</v>
      </c>
      <c r="K44" s="42" t="s">
        <v>176</v>
      </c>
      <c r="L44" s="42"/>
    </row>
    <row r="45" spans="1:12" ht="21.75" customHeight="1">
      <c r="A45" s="42" t="s">
        <v>71</v>
      </c>
      <c r="B45" s="42" t="s">
        <v>138</v>
      </c>
      <c r="C45" s="42" t="s">
        <v>18</v>
      </c>
      <c r="D45" s="43" t="s">
        <v>1045</v>
      </c>
      <c r="E45" s="43" t="s">
        <v>1045</v>
      </c>
      <c r="F45" s="42" t="s">
        <v>199</v>
      </c>
      <c r="G45" s="42" t="s">
        <v>849</v>
      </c>
      <c r="H45" s="44">
        <v>400000000</v>
      </c>
      <c r="I45" s="43" t="s">
        <v>372</v>
      </c>
      <c r="J45" s="42" t="s">
        <v>1106</v>
      </c>
      <c r="K45" s="42" t="s">
        <v>1107</v>
      </c>
      <c r="L45" s="42"/>
    </row>
    <row r="46" spans="1:12" ht="21.75" customHeight="1">
      <c r="A46" s="42" t="s">
        <v>72</v>
      </c>
      <c r="B46" s="42" t="s">
        <v>138</v>
      </c>
      <c r="C46" s="42" t="s">
        <v>18</v>
      </c>
      <c r="D46" s="43" t="s">
        <v>1010</v>
      </c>
      <c r="E46" s="43" t="s">
        <v>1011</v>
      </c>
      <c r="F46" s="51" t="s">
        <v>1248</v>
      </c>
      <c r="G46" s="42" t="s">
        <v>268</v>
      </c>
      <c r="H46" s="44">
        <v>40000000</v>
      </c>
      <c r="I46" s="43" t="s">
        <v>1012</v>
      </c>
      <c r="J46" s="42" t="s">
        <v>1013</v>
      </c>
      <c r="K46" s="42" t="s">
        <v>1014</v>
      </c>
      <c r="L46" s="42"/>
    </row>
    <row r="47" spans="1:12" ht="21.75" customHeight="1">
      <c r="A47" s="42" t="s">
        <v>73</v>
      </c>
      <c r="B47" s="42" t="s">
        <v>138</v>
      </c>
      <c r="C47" s="42" t="s">
        <v>18</v>
      </c>
      <c r="D47" s="43" t="s">
        <v>844</v>
      </c>
      <c r="E47" s="53" t="s">
        <v>1251</v>
      </c>
      <c r="F47" s="42" t="s">
        <v>199</v>
      </c>
      <c r="G47" s="42" t="s">
        <v>200</v>
      </c>
      <c r="H47" s="44">
        <v>950000000</v>
      </c>
      <c r="I47" s="43" t="s">
        <v>264</v>
      </c>
      <c r="J47" s="42" t="s">
        <v>845</v>
      </c>
      <c r="K47" s="42" t="s">
        <v>39</v>
      </c>
      <c r="L47" s="42"/>
    </row>
    <row r="48" spans="1:12" ht="21.75" customHeight="1">
      <c r="A48" s="42" t="s">
        <v>74</v>
      </c>
      <c r="B48" s="42" t="s">
        <v>138</v>
      </c>
      <c r="C48" s="42" t="s">
        <v>18</v>
      </c>
      <c r="D48" s="43" t="s">
        <v>1044</v>
      </c>
      <c r="E48" s="43" t="s">
        <v>931</v>
      </c>
      <c r="F48" s="42" t="s">
        <v>199</v>
      </c>
      <c r="G48" s="42" t="s">
        <v>849</v>
      </c>
      <c r="H48" s="44">
        <v>782000000</v>
      </c>
      <c r="I48" s="43" t="s">
        <v>1022</v>
      </c>
      <c r="J48" s="42" t="s">
        <v>1043</v>
      </c>
      <c r="K48" s="42" t="s">
        <v>176</v>
      </c>
      <c r="L48" s="42"/>
    </row>
    <row r="49" spans="1:12" ht="21.75" customHeight="1">
      <c r="A49" s="42" t="s">
        <v>75</v>
      </c>
      <c r="B49" s="42" t="s">
        <v>138</v>
      </c>
      <c r="C49" s="42" t="s">
        <v>18</v>
      </c>
      <c r="D49" s="43" t="s">
        <v>931</v>
      </c>
      <c r="E49" s="43" t="s">
        <v>858</v>
      </c>
      <c r="F49" s="42" t="s">
        <v>199</v>
      </c>
      <c r="G49" s="42" t="s">
        <v>849</v>
      </c>
      <c r="H49" s="44">
        <v>80000000</v>
      </c>
      <c r="I49" s="43" t="s">
        <v>722</v>
      </c>
      <c r="J49" s="42" t="s">
        <v>905</v>
      </c>
      <c r="K49" s="42" t="s">
        <v>177</v>
      </c>
      <c r="L49" s="42"/>
    </row>
    <row r="50" spans="1:12" ht="21.75" customHeight="1">
      <c r="A50" s="42" t="s">
        <v>76</v>
      </c>
      <c r="B50" s="42" t="s">
        <v>138</v>
      </c>
      <c r="C50" s="42" t="s">
        <v>18</v>
      </c>
      <c r="D50" s="43" t="s">
        <v>895</v>
      </c>
      <c r="E50" s="43" t="s">
        <v>896</v>
      </c>
      <c r="F50" s="51" t="s">
        <v>1247</v>
      </c>
      <c r="G50" s="42" t="s">
        <v>268</v>
      </c>
      <c r="H50" s="44">
        <v>49754000</v>
      </c>
      <c r="I50" s="43" t="s">
        <v>471</v>
      </c>
      <c r="J50" s="42" t="s">
        <v>897</v>
      </c>
      <c r="K50" s="42" t="s">
        <v>185</v>
      </c>
      <c r="L50" s="51" t="s">
        <v>1250</v>
      </c>
    </row>
    <row r="51" spans="1:12" ht="21.75" customHeight="1">
      <c r="A51" s="42" t="s">
        <v>77</v>
      </c>
      <c r="B51" s="42" t="s">
        <v>138</v>
      </c>
      <c r="C51" s="42" t="s">
        <v>18</v>
      </c>
      <c r="D51" s="43" t="s">
        <v>1200</v>
      </c>
      <c r="E51" s="43" t="s">
        <v>896</v>
      </c>
      <c r="F51" s="42" t="s">
        <v>267</v>
      </c>
      <c r="G51" s="42" t="s">
        <v>268</v>
      </c>
      <c r="H51" s="44">
        <v>40000000</v>
      </c>
      <c r="I51" s="43" t="s">
        <v>1201</v>
      </c>
      <c r="J51" s="42" t="s">
        <v>1202</v>
      </c>
      <c r="K51" s="42" t="s">
        <v>1203</v>
      </c>
      <c r="L51" s="51" t="s">
        <v>1250</v>
      </c>
    </row>
    <row r="52" spans="1:12" ht="21.75" customHeight="1">
      <c r="A52" s="42" t="s">
        <v>78</v>
      </c>
      <c r="B52" s="42" t="s">
        <v>138</v>
      </c>
      <c r="C52" s="42" t="s">
        <v>18</v>
      </c>
      <c r="D52" s="43" t="s">
        <v>947</v>
      </c>
      <c r="E52" s="43" t="s">
        <v>948</v>
      </c>
      <c r="F52" s="51" t="s">
        <v>1247</v>
      </c>
      <c r="G52" s="42" t="s">
        <v>200</v>
      </c>
      <c r="H52" s="44">
        <v>96200000</v>
      </c>
      <c r="I52" s="43" t="s">
        <v>311</v>
      </c>
      <c r="J52" s="42" t="s">
        <v>949</v>
      </c>
      <c r="K52" s="42" t="s">
        <v>141</v>
      </c>
      <c r="L52" s="42"/>
    </row>
    <row r="53" spans="1:12" ht="21.75" customHeight="1">
      <c r="A53" s="42" t="s">
        <v>79</v>
      </c>
      <c r="B53" s="42" t="s">
        <v>138</v>
      </c>
      <c r="C53" s="42" t="s">
        <v>18</v>
      </c>
      <c r="D53" s="43" t="s">
        <v>950</v>
      </c>
      <c r="E53" s="43" t="s">
        <v>951</v>
      </c>
      <c r="F53" s="42" t="s">
        <v>267</v>
      </c>
      <c r="G53" s="42" t="s">
        <v>268</v>
      </c>
      <c r="H53" s="44">
        <v>98200000</v>
      </c>
      <c r="I53" s="43" t="s">
        <v>311</v>
      </c>
      <c r="J53" s="42" t="s">
        <v>949</v>
      </c>
      <c r="K53" s="42" t="s">
        <v>141</v>
      </c>
      <c r="L53" s="42"/>
    </row>
    <row r="54" spans="1:12" ht="21.75" customHeight="1">
      <c r="A54" s="42" t="s">
        <v>80</v>
      </c>
      <c r="B54" s="42" t="s">
        <v>138</v>
      </c>
      <c r="C54" s="42" t="s">
        <v>18</v>
      </c>
      <c r="D54" s="43" t="s">
        <v>952</v>
      </c>
      <c r="E54" s="43" t="s">
        <v>953</v>
      </c>
      <c r="F54" s="51" t="s">
        <v>1247</v>
      </c>
      <c r="G54" s="42" t="s">
        <v>200</v>
      </c>
      <c r="H54" s="44">
        <v>28000000</v>
      </c>
      <c r="I54" s="43" t="s">
        <v>247</v>
      </c>
      <c r="J54" s="42" t="s">
        <v>954</v>
      </c>
      <c r="K54" s="42" t="s">
        <v>141</v>
      </c>
      <c r="L54" s="42"/>
    </row>
    <row r="55" spans="1:12" ht="21.75" customHeight="1">
      <c r="A55" s="42" t="s">
        <v>81</v>
      </c>
      <c r="B55" s="42" t="s">
        <v>138</v>
      </c>
      <c r="C55" s="42" t="s">
        <v>18</v>
      </c>
      <c r="D55" s="43" t="s">
        <v>957</v>
      </c>
      <c r="E55" s="43" t="s">
        <v>958</v>
      </c>
      <c r="F55" s="42" t="s">
        <v>267</v>
      </c>
      <c r="G55" s="42" t="s">
        <v>268</v>
      </c>
      <c r="H55" s="44">
        <v>86360000</v>
      </c>
      <c r="I55" s="43" t="s">
        <v>311</v>
      </c>
      <c r="J55" s="42" t="s">
        <v>949</v>
      </c>
      <c r="K55" s="42" t="s">
        <v>141</v>
      </c>
      <c r="L55" s="42"/>
    </row>
    <row r="56" spans="1:12" ht="21.75" customHeight="1">
      <c r="A56" s="42" t="s">
        <v>82</v>
      </c>
      <c r="B56" s="42" t="s">
        <v>138</v>
      </c>
      <c r="C56" s="42" t="s">
        <v>18</v>
      </c>
      <c r="D56" s="43" t="s">
        <v>1123</v>
      </c>
      <c r="E56" s="43" t="s">
        <v>858</v>
      </c>
      <c r="F56" s="42" t="s">
        <v>267</v>
      </c>
      <c r="G56" s="42" t="s">
        <v>268</v>
      </c>
      <c r="H56" s="44">
        <v>275000000</v>
      </c>
      <c r="I56" s="43" t="s">
        <v>372</v>
      </c>
      <c r="J56" s="42" t="s">
        <v>373</v>
      </c>
      <c r="K56" s="42" t="s">
        <v>151</v>
      </c>
      <c r="L56" s="42"/>
    </row>
    <row r="57" spans="1:12" ht="21.75" customHeight="1">
      <c r="A57" s="42" t="s">
        <v>83</v>
      </c>
      <c r="B57" s="42" t="s">
        <v>138</v>
      </c>
      <c r="C57" s="42" t="s">
        <v>18</v>
      </c>
      <c r="D57" s="43" t="s">
        <v>1122</v>
      </c>
      <c r="E57" s="53" t="s">
        <v>1264</v>
      </c>
      <c r="F57" s="42" t="s">
        <v>199</v>
      </c>
      <c r="G57" s="42" t="s">
        <v>849</v>
      </c>
      <c r="H57" s="44">
        <v>29569000</v>
      </c>
      <c r="I57" s="43" t="s">
        <v>372</v>
      </c>
      <c r="J57" s="42" t="s">
        <v>664</v>
      </c>
      <c r="K57" s="42" t="s">
        <v>151</v>
      </c>
      <c r="L57" s="42"/>
    </row>
    <row r="58" spans="1:12" ht="21.75" customHeight="1">
      <c r="A58" s="42" t="s">
        <v>84</v>
      </c>
      <c r="B58" s="42" t="s">
        <v>138</v>
      </c>
      <c r="C58" s="42" t="s">
        <v>18</v>
      </c>
      <c r="D58" s="43" t="s">
        <v>1118</v>
      </c>
      <c r="E58" s="53" t="s">
        <v>1254</v>
      </c>
      <c r="F58" s="42" t="s">
        <v>199</v>
      </c>
      <c r="G58" s="42" t="s">
        <v>849</v>
      </c>
      <c r="H58" s="44">
        <v>64925000</v>
      </c>
      <c r="I58" s="43" t="s">
        <v>372</v>
      </c>
      <c r="J58" s="42" t="s">
        <v>664</v>
      </c>
      <c r="K58" s="42" t="s">
        <v>151</v>
      </c>
      <c r="L58" s="42"/>
    </row>
    <row r="59" spans="1:12" ht="21.75" customHeight="1">
      <c r="A59" s="42" t="s">
        <v>85</v>
      </c>
      <c r="B59" s="42" t="s">
        <v>138</v>
      </c>
      <c r="C59" s="42" t="s">
        <v>18</v>
      </c>
      <c r="D59" s="43" t="s">
        <v>1109</v>
      </c>
      <c r="E59" s="53" t="s">
        <v>1256</v>
      </c>
      <c r="F59" s="42" t="s">
        <v>199</v>
      </c>
      <c r="G59" s="42" t="s">
        <v>849</v>
      </c>
      <c r="H59" s="44">
        <v>188191000</v>
      </c>
      <c r="I59" s="43" t="s">
        <v>372</v>
      </c>
      <c r="J59" s="42" t="s">
        <v>664</v>
      </c>
      <c r="K59" s="42" t="s">
        <v>151</v>
      </c>
      <c r="L59" s="42"/>
    </row>
    <row r="60" spans="1:12" ht="21.75" customHeight="1">
      <c r="A60" s="42" t="s">
        <v>86</v>
      </c>
      <c r="B60" s="42" t="s">
        <v>138</v>
      </c>
      <c r="C60" s="42" t="s">
        <v>18</v>
      </c>
      <c r="D60" s="43" t="s">
        <v>1114</v>
      </c>
      <c r="E60" s="53" t="s">
        <v>1259</v>
      </c>
      <c r="F60" s="42" t="s">
        <v>199</v>
      </c>
      <c r="G60" s="42" t="s">
        <v>849</v>
      </c>
      <c r="H60" s="44">
        <v>157632000</v>
      </c>
      <c r="I60" s="43" t="s">
        <v>372</v>
      </c>
      <c r="J60" s="42" t="s">
        <v>664</v>
      </c>
      <c r="K60" s="42" t="s">
        <v>151</v>
      </c>
      <c r="L60" s="42"/>
    </row>
    <row r="61" spans="1:12" ht="21.75" customHeight="1">
      <c r="A61" s="42" t="s">
        <v>87</v>
      </c>
      <c r="B61" s="42" t="s">
        <v>138</v>
      </c>
      <c r="C61" s="42" t="s">
        <v>18</v>
      </c>
      <c r="D61" s="43" t="s">
        <v>1119</v>
      </c>
      <c r="E61" s="53" t="s">
        <v>1255</v>
      </c>
      <c r="F61" s="42" t="s">
        <v>199</v>
      </c>
      <c r="G61" s="42" t="s">
        <v>849</v>
      </c>
      <c r="H61" s="44">
        <v>25569000</v>
      </c>
      <c r="I61" s="43" t="s">
        <v>372</v>
      </c>
      <c r="J61" s="42" t="s">
        <v>664</v>
      </c>
      <c r="K61" s="42" t="s">
        <v>151</v>
      </c>
      <c r="L61" s="42"/>
    </row>
    <row r="62" spans="1:12" ht="21.75" customHeight="1">
      <c r="A62" s="42" t="s">
        <v>88</v>
      </c>
      <c r="B62" s="42" t="s">
        <v>138</v>
      </c>
      <c r="C62" s="42" t="s">
        <v>18</v>
      </c>
      <c r="D62" s="43" t="s">
        <v>1112</v>
      </c>
      <c r="E62" s="53" t="s">
        <v>1261</v>
      </c>
      <c r="F62" s="42" t="s">
        <v>208</v>
      </c>
      <c r="G62" s="42" t="s">
        <v>200</v>
      </c>
      <c r="H62" s="44">
        <v>105698000</v>
      </c>
      <c r="I62" s="43" t="s">
        <v>372</v>
      </c>
      <c r="J62" s="42" t="s">
        <v>664</v>
      </c>
      <c r="K62" s="42" t="s">
        <v>151</v>
      </c>
      <c r="L62" s="42"/>
    </row>
    <row r="63" spans="1:12" ht="21.75" customHeight="1">
      <c r="A63" s="42" t="s">
        <v>89</v>
      </c>
      <c r="B63" s="42" t="s">
        <v>138</v>
      </c>
      <c r="C63" s="42" t="s">
        <v>18</v>
      </c>
      <c r="D63" s="43" t="s">
        <v>1110</v>
      </c>
      <c r="E63" s="53" t="s">
        <v>1252</v>
      </c>
      <c r="F63" s="42" t="s">
        <v>199</v>
      </c>
      <c r="G63" s="42" t="s">
        <v>849</v>
      </c>
      <c r="H63" s="44">
        <v>821512000</v>
      </c>
      <c r="I63" s="43" t="s">
        <v>372</v>
      </c>
      <c r="J63" s="42" t="s">
        <v>664</v>
      </c>
      <c r="K63" s="42" t="s">
        <v>151</v>
      </c>
      <c r="L63" s="42"/>
    </row>
    <row r="64" spans="1:12" ht="21.75" customHeight="1">
      <c r="A64" s="42" t="s">
        <v>90</v>
      </c>
      <c r="B64" s="42" t="s">
        <v>138</v>
      </c>
      <c r="C64" s="42" t="s">
        <v>18</v>
      </c>
      <c r="D64" s="43" t="s">
        <v>1115</v>
      </c>
      <c r="E64" s="53" t="s">
        <v>1257</v>
      </c>
      <c r="F64" s="42" t="s">
        <v>199</v>
      </c>
      <c r="G64" s="42" t="s">
        <v>849</v>
      </c>
      <c r="H64" s="44">
        <v>57160000</v>
      </c>
      <c r="I64" s="43" t="s">
        <v>372</v>
      </c>
      <c r="J64" s="42" t="s">
        <v>664</v>
      </c>
      <c r="K64" s="42" t="s">
        <v>151</v>
      </c>
      <c r="L64" s="42"/>
    </row>
    <row r="65" spans="1:12" ht="21.75" customHeight="1">
      <c r="A65" s="42" t="s">
        <v>91</v>
      </c>
      <c r="B65" s="42" t="s">
        <v>138</v>
      </c>
      <c r="C65" s="42" t="s">
        <v>18</v>
      </c>
      <c r="D65" s="43" t="s">
        <v>1116</v>
      </c>
      <c r="E65" s="53" t="s">
        <v>1258</v>
      </c>
      <c r="F65" s="42" t="s">
        <v>199</v>
      </c>
      <c r="G65" s="42" t="s">
        <v>849</v>
      </c>
      <c r="H65" s="44">
        <v>251291000</v>
      </c>
      <c r="I65" s="43" t="s">
        <v>372</v>
      </c>
      <c r="J65" s="42" t="s">
        <v>664</v>
      </c>
      <c r="K65" s="42" t="s">
        <v>151</v>
      </c>
      <c r="L65" s="42"/>
    </row>
    <row r="66" spans="1:12" ht="21.75" customHeight="1">
      <c r="A66" s="42" t="s">
        <v>92</v>
      </c>
      <c r="B66" s="42" t="s">
        <v>138</v>
      </c>
      <c r="C66" s="42" t="s">
        <v>18</v>
      </c>
      <c r="D66" s="43" t="s">
        <v>1117</v>
      </c>
      <c r="E66" s="53" t="s">
        <v>1262</v>
      </c>
      <c r="F66" s="42" t="s">
        <v>199</v>
      </c>
      <c r="G66" s="42" t="s">
        <v>849</v>
      </c>
      <c r="H66" s="44">
        <v>57937000</v>
      </c>
      <c r="I66" s="43" t="s">
        <v>372</v>
      </c>
      <c r="J66" s="42" t="s">
        <v>664</v>
      </c>
      <c r="K66" s="42" t="s">
        <v>151</v>
      </c>
      <c r="L66" s="42"/>
    </row>
    <row r="67" spans="1:12" ht="21.75" customHeight="1">
      <c r="A67" s="42" t="s">
        <v>93</v>
      </c>
      <c r="B67" s="42" t="s">
        <v>138</v>
      </c>
      <c r="C67" s="42" t="s">
        <v>18</v>
      </c>
      <c r="D67" s="43" t="s">
        <v>1111</v>
      </c>
      <c r="E67" s="53" t="s">
        <v>1263</v>
      </c>
      <c r="F67" s="42" t="s">
        <v>199</v>
      </c>
      <c r="G67" s="42" t="s">
        <v>849</v>
      </c>
      <c r="H67" s="44">
        <v>32666000</v>
      </c>
      <c r="I67" s="43" t="s">
        <v>372</v>
      </c>
      <c r="J67" s="42" t="s">
        <v>664</v>
      </c>
      <c r="K67" s="42" t="s">
        <v>151</v>
      </c>
      <c r="L67" s="42"/>
    </row>
    <row r="68" spans="1:12" ht="21.75" customHeight="1">
      <c r="A68" s="42" t="s">
        <v>94</v>
      </c>
      <c r="B68" s="42" t="s">
        <v>138</v>
      </c>
      <c r="C68" s="42" t="s">
        <v>18</v>
      </c>
      <c r="D68" s="43" t="s">
        <v>1120</v>
      </c>
      <c r="E68" s="53" t="s">
        <v>1255</v>
      </c>
      <c r="F68" s="42" t="s">
        <v>199</v>
      </c>
      <c r="G68" s="42" t="s">
        <v>849</v>
      </c>
      <c r="H68" s="44">
        <v>207039000</v>
      </c>
      <c r="I68" s="43" t="s">
        <v>372</v>
      </c>
      <c r="J68" s="42" t="s">
        <v>664</v>
      </c>
      <c r="K68" s="42" t="s">
        <v>151</v>
      </c>
      <c r="L68" s="42"/>
    </row>
    <row r="69" spans="1:12" ht="21.75" customHeight="1">
      <c r="A69" s="42" t="s">
        <v>95</v>
      </c>
      <c r="B69" s="42" t="s">
        <v>138</v>
      </c>
      <c r="C69" s="42" t="s">
        <v>18</v>
      </c>
      <c r="D69" s="43" t="s">
        <v>1121</v>
      </c>
      <c r="E69" s="53" t="s">
        <v>1255</v>
      </c>
      <c r="F69" s="42" t="s">
        <v>199</v>
      </c>
      <c r="G69" s="42" t="s">
        <v>849</v>
      </c>
      <c r="H69" s="44">
        <v>36956000</v>
      </c>
      <c r="I69" s="43" t="s">
        <v>372</v>
      </c>
      <c r="J69" s="42" t="s">
        <v>664</v>
      </c>
      <c r="K69" s="42" t="s">
        <v>151</v>
      </c>
      <c r="L69" s="42"/>
    </row>
    <row r="70" spans="1:12" ht="21.75" customHeight="1">
      <c r="A70" s="42" t="s">
        <v>96</v>
      </c>
      <c r="B70" s="42" t="s">
        <v>138</v>
      </c>
      <c r="C70" s="42" t="s">
        <v>18</v>
      </c>
      <c r="D70" s="43" t="s">
        <v>1113</v>
      </c>
      <c r="E70" s="53" t="s">
        <v>1260</v>
      </c>
      <c r="F70" s="42" t="s">
        <v>199</v>
      </c>
      <c r="G70" s="42" t="s">
        <v>849</v>
      </c>
      <c r="H70" s="44">
        <v>136782000</v>
      </c>
      <c r="I70" s="43" t="s">
        <v>372</v>
      </c>
      <c r="J70" s="42" t="s">
        <v>664</v>
      </c>
      <c r="K70" s="42" t="s">
        <v>151</v>
      </c>
      <c r="L70" s="42"/>
    </row>
    <row r="71" spans="1:12" ht="21.75" customHeight="1">
      <c r="A71" s="42" t="s">
        <v>97</v>
      </c>
      <c r="B71" s="42" t="s">
        <v>138</v>
      </c>
      <c r="C71" s="42" t="s">
        <v>18</v>
      </c>
      <c r="D71" s="43" t="s">
        <v>1069</v>
      </c>
      <c r="E71" s="53" t="s">
        <v>1258</v>
      </c>
      <c r="F71" s="42" t="s">
        <v>199</v>
      </c>
      <c r="G71" s="42" t="s">
        <v>849</v>
      </c>
      <c r="H71" s="44">
        <v>149968100</v>
      </c>
      <c r="I71" s="43" t="s">
        <v>352</v>
      </c>
      <c r="J71" s="42" t="s">
        <v>353</v>
      </c>
      <c r="K71" s="42" t="s">
        <v>354</v>
      </c>
      <c r="L71" s="42"/>
    </row>
    <row r="72" spans="1:12" ht="21.75" customHeight="1">
      <c r="A72" s="42" t="s">
        <v>98</v>
      </c>
      <c r="B72" s="42" t="s">
        <v>138</v>
      </c>
      <c r="C72" s="42" t="s">
        <v>18</v>
      </c>
      <c r="D72" s="43" t="s">
        <v>1068</v>
      </c>
      <c r="E72" s="53" t="s">
        <v>1253</v>
      </c>
      <c r="F72" s="42" t="s">
        <v>199</v>
      </c>
      <c r="G72" s="42" t="s">
        <v>849</v>
      </c>
      <c r="H72" s="44">
        <v>452670390</v>
      </c>
      <c r="I72" s="43" t="s">
        <v>352</v>
      </c>
      <c r="J72" s="42" t="s">
        <v>353</v>
      </c>
      <c r="K72" s="42" t="s">
        <v>354</v>
      </c>
      <c r="L72" s="42"/>
    </row>
    <row r="73" spans="1:12" ht="21.75" customHeight="1">
      <c r="A73" s="42" t="s">
        <v>99</v>
      </c>
      <c r="B73" s="42" t="s">
        <v>138</v>
      </c>
      <c r="C73" s="42" t="s">
        <v>18</v>
      </c>
      <c r="D73" s="43" t="s">
        <v>1067</v>
      </c>
      <c r="E73" s="53" t="s">
        <v>1252</v>
      </c>
      <c r="F73" s="42" t="s">
        <v>199</v>
      </c>
      <c r="G73" s="42" t="s">
        <v>849</v>
      </c>
      <c r="H73" s="44">
        <v>360318860</v>
      </c>
      <c r="I73" s="43" t="s">
        <v>352</v>
      </c>
      <c r="J73" s="42" t="s">
        <v>353</v>
      </c>
      <c r="K73" s="42" t="s">
        <v>354</v>
      </c>
      <c r="L73" s="42"/>
    </row>
    <row r="74" spans="1:12" ht="21.75" customHeight="1">
      <c r="A74" s="42" t="s">
        <v>100</v>
      </c>
      <c r="B74" s="42" t="s">
        <v>138</v>
      </c>
      <c r="C74" s="42" t="s">
        <v>18</v>
      </c>
      <c r="D74" s="43" t="s">
        <v>1070</v>
      </c>
      <c r="E74" s="53" t="s">
        <v>1257</v>
      </c>
      <c r="F74" s="42" t="s">
        <v>199</v>
      </c>
      <c r="G74" s="42" t="s">
        <v>849</v>
      </c>
      <c r="H74" s="44">
        <v>225000000</v>
      </c>
      <c r="I74" s="43" t="s">
        <v>352</v>
      </c>
      <c r="J74" s="42" t="s">
        <v>353</v>
      </c>
      <c r="K74" s="42" t="s">
        <v>354</v>
      </c>
      <c r="L74" s="42"/>
    </row>
    <row r="75" spans="1:12" ht="21.75" customHeight="1">
      <c r="A75" s="42" t="s">
        <v>101</v>
      </c>
      <c r="B75" s="42" t="s">
        <v>138</v>
      </c>
      <c r="C75" s="42" t="s">
        <v>18</v>
      </c>
      <c r="D75" s="43" t="s">
        <v>984</v>
      </c>
      <c r="E75" s="53" t="s">
        <v>1251</v>
      </c>
      <c r="F75" s="42" t="s">
        <v>199</v>
      </c>
      <c r="G75" s="42" t="s">
        <v>503</v>
      </c>
      <c r="H75" s="44">
        <v>569000000</v>
      </c>
      <c r="I75" s="43" t="s">
        <v>573</v>
      </c>
      <c r="J75" s="42" t="s">
        <v>985</v>
      </c>
      <c r="K75" s="42" t="s">
        <v>25</v>
      </c>
      <c r="L75" s="42"/>
    </row>
    <row r="76" spans="1:12" ht="21.75" customHeight="1">
      <c r="A76" s="42" t="s">
        <v>102</v>
      </c>
      <c r="B76" s="42" t="s">
        <v>138</v>
      </c>
      <c r="C76" s="42" t="s">
        <v>18</v>
      </c>
      <c r="D76" s="43" t="s">
        <v>926</v>
      </c>
      <c r="E76" s="53" t="s">
        <v>1265</v>
      </c>
      <c r="F76" s="42" t="s">
        <v>199</v>
      </c>
      <c r="G76" s="42" t="s">
        <v>849</v>
      </c>
      <c r="H76" s="44">
        <v>92194930</v>
      </c>
      <c r="I76" s="43" t="s">
        <v>372</v>
      </c>
      <c r="J76" s="42" t="s">
        <v>927</v>
      </c>
      <c r="K76" s="42" t="s">
        <v>151</v>
      </c>
      <c r="L76" s="42"/>
    </row>
    <row r="77" spans="1:12" ht="21.75" customHeight="1">
      <c r="A77" s="42" t="s">
        <v>103</v>
      </c>
      <c r="B77" s="42" t="s">
        <v>138</v>
      </c>
      <c r="C77" s="42" t="s">
        <v>18</v>
      </c>
      <c r="D77" s="43" t="s">
        <v>1173</v>
      </c>
      <c r="E77" s="43" t="s">
        <v>987</v>
      </c>
      <c r="F77" s="42" t="s">
        <v>199</v>
      </c>
      <c r="G77" s="42" t="s">
        <v>408</v>
      </c>
      <c r="H77" s="44">
        <v>1050000000</v>
      </c>
      <c r="I77" s="43" t="s">
        <v>361</v>
      </c>
      <c r="J77" s="42" t="s">
        <v>362</v>
      </c>
      <c r="K77" s="42" t="s">
        <v>363</v>
      </c>
      <c r="L77" s="42"/>
    </row>
    <row r="78" spans="1:12" ht="21.75" customHeight="1">
      <c r="A78" s="42" t="s">
        <v>104</v>
      </c>
      <c r="B78" s="42" t="s">
        <v>138</v>
      </c>
      <c r="C78" s="42" t="s">
        <v>18</v>
      </c>
      <c r="D78" s="43" t="s">
        <v>1133</v>
      </c>
      <c r="E78" s="43" t="s">
        <v>858</v>
      </c>
      <c r="F78" s="42" t="s">
        <v>199</v>
      </c>
      <c r="G78" s="42" t="s">
        <v>849</v>
      </c>
      <c r="H78" s="44">
        <v>230000000</v>
      </c>
      <c r="I78" s="43" t="s">
        <v>1130</v>
      </c>
      <c r="J78" s="42" t="s">
        <v>1131</v>
      </c>
      <c r="K78" s="42" t="s">
        <v>1132</v>
      </c>
      <c r="L78" s="42"/>
    </row>
    <row r="79" spans="1:12" ht="21.75" customHeight="1">
      <c r="A79" s="42" t="s">
        <v>105</v>
      </c>
      <c r="B79" s="42" t="s">
        <v>138</v>
      </c>
      <c r="C79" s="42" t="s">
        <v>18</v>
      </c>
      <c r="D79" s="43" t="s">
        <v>904</v>
      </c>
      <c r="E79" s="43" t="s">
        <v>858</v>
      </c>
      <c r="F79" s="42" t="s">
        <v>199</v>
      </c>
      <c r="G79" s="42" t="s">
        <v>849</v>
      </c>
      <c r="H79" s="44">
        <v>450000000</v>
      </c>
      <c r="I79" s="43" t="s">
        <v>722</v>
      </c>
      <c r="J79" s="42" t="s">
        <v>905</v>
      </c>
      <c r="K79" s="42" t="s">
        <v>177</v>
      </c>
      <c r="L79" s="42"/>
    </row>
    <row r="80" spans="1:12" ht="21.75" customHeight="1">
      <c r="A80" s="42" t="s">
        <v>106</v>
      </c>
      <c r="B80" s="42" t="s">
        <v>138</v>
      </c>
      <c r="C80" s="42" t="s">
        <v>18</v>
      </c>
      <c r="D80" s="43" t="s">
        <v>846</v>
      </c>
      <c r="E80" s="53" t="s">
        <v>1251</v>
      </c>
      <c r="F80" s="42" t="s">
        <v>199</v>
      </c>
      <c r="G80" s="42" t="s">
        <v>200</v>
      </c>
      <c r="H80" s="44">
        <v>1250000000</v>
      </c>
      <c r="I80" s="43" t="s">
        <v>264</v>
      </c>
      <c r="J80" s="42" t="s">
        <v>845</v>
      </c>
      <c r="K80" s="42" t="s">
        <v>39</v>
      </c>
      <c r="L80" s="42"/>
    </row>
    <row r="81" spans="1:12" ht="21.75" customHeight="1">
      <c r="A81" s="42" t="s">
        <v>107</v>
      </c>
      <c r="B81" s="42" t="s">
        <v>138</v>
      </c>
      <c r="C81" s="42" t="s">
        <v>18</v>
      </c>
      <c r="D81" s="43" t="s">
        <v>1129</v>
      </c>
      <c r="E81" s="43" t="s">
        <v>858</v>
      </c>
      <c r="F81" s="42" t="s">
        <v>199</v>
      </c>
      <c r="G81" s="42" t="s">
        <v>849</v>
      </c>
      <c r="H81" s="44">
        <v>52000000</v>
      </c>
      <c r="I81" s="43" t="s">
        <v>1130</v>
      </c>
      <c r="J81" s="42" t="s">
        <v>1131</v>
      </c>
      <c r="K81" s="42" t="s">
        <v>1132</v>
      </c>
      <c r="L81" s="42"/>
    </row>
    <row r="82" spans="1:12" ht="21.75" customHeight="1">
      <c r="A82" s="42" t="s">
        <v>108</v>
      </c>
      <c r="B82" s="42" t="s">
        <v>138</v>
      </c>
      <c r="C82" s="42" t="s">
        <v>18</v>
      </c>
      <c r="D82" s="43" t="s">
        <v>939</v>
      </c>
      <c r="E82" s="43" t="s">
        <v>940</v>
      </c>
      <c r="F82" s="42" t="s">
        <v>199</v>
      </c>
      <c r="G82" s="42" t="s">
        <v>849</v>
      </c>
      <c r="H82" s="44">
        <v>59042720</v>
      </c>
      <c r="I82" s="43" t="s">
        <v>247</v>
      </c>
      <c r="J82" s="42" t="s">
        <v>248</v>
      </c>
      <c r="K82" s="42" t="s">
        <v>142</v>
      </c>
      <c r="L82" s="42"/>
    </row>
    <row r="83" spans="1:12" ht="21.75" customHeight="1">
      <c r="A83" s="42" t="s">
        <v>109</v>
      </c>
      <c r="B83" s="42" t="s">
        <v>138</v>
      </c>
      <c r="C83" s="42" t="s">
        <v>18</v>
      </c>
      <c r="D83" s="43" t="s">
        <v>941</v>
      </c>
      <c r="E83" s="43" t="s">
        <v>942</v>
      </c>
      <c r="F83" s="42" t="s">
        <v>199</v>
      </c>
      <c r="G83" s="42" t="s">
        <v>849</v>
      </c>
      <c r="H83" s="44">
        <v>753478170</v>
      </c>
      <c r="I83" s="43" t="s">
        <v>247</v>
      </c>
      <c r="J83" s="42" t="s">
        <v>248</v>
      </c>
      <c r="K83" s="42" t="s">
        <v>142</v>
      </c>
      <c r="L83" s="42"/>
    </row>
    <row r="84" spans="1:12" ht="21.75" customHeight="1">
      <c r="A84" s="42" t="s">
        <v>110</v>
      </c>
      <c r="B84" s="42" t="s">
        <v>138</v>
      </c>
      <c r="C84" s="42" t="s">
        <v>18</v>
      </c>
      <c r="D84" s="43" t="s">
        <v>945</v>
      </c>
      <c r="E84" s="43" t="s">
        <v>946</v>
      </c>
      <c r="F84" s="42" t="s">
        <v>267</v>
      </c>
      <c r="G84" s="42" t="s">
        <v>268</v>
      </c>
      <c r="H84" s="44">
        <v>1297798480</v>
      </c>
      <c r="I84" s="43" t="s">
        <v>247</v>
      </c>
      <c r="J84" s="42" t="s">
        <v>248</v>
      </c>
      <c r="K84" s="42" t="s">
        <v>142</v>
      </c>
      <c r="L84" s="42"/>
    </row>
    <row r="85" spans="1:12" ht="21.75" customHeight="1">
      <c r="A85" s="42" t="s">
        <v>111</v>
      </c>
      <c r="B85" s="42" t="s">
        <v>138</v>
      </c>
      <c r="C85" s="42" t="s">
        <v>18</v>
      </c>
      <c r="D85" s="43" t="s">
        <v>943</v>
      </c>
      <c r="E85" s="43" t="s">
        <v>944</v>
      </c>
      <c r="F85" s="42" t="s">
        <v>199</v>
      </c>
      <c r="G85" s="42" t="s">
        <v>849</v>
      </c>
      <c r="H85" s="44">
        <v>231163680</v>
      </c>
      <c r="I85" s="43" t="s">
        <v>247</v>
      </c>
      <c r="J85" s="42" t="s">
        <v>248</v>
      </c>
      <c r="K85" s="42" t="s">
        <v>142</v>
      </c>
      <c r="L85" s="42"/>
    </row>
    <row r="86" spans="1:12" ht="21.75" customHeight="1">
      <c r="A86" s="42" t="s">
        <v>112</v>
      </c>
      <c r="B86" s="42" t="s">
        <v>138</v>
      </c>
      <c r="C86" s="42" t="s">
        <v>18</v>
      </c>
      <c r="D86" s="43" t="s">
        <v>1003</v>
      </c>
      <c r="E86" s="43" t="s">
        <v>1004</v>
      </c>
      <c r="F86" s="42" t="s">
        <v>199</v>
      </c>
      <c r="G86" s="42" t="s">
        <v>849</v>
      </c>
      <c r="H86" s="44">
        <v>1294340000</v>
      </c>
      <c r="I86" s="43" t="s">
        <v>580</v>
      </c>
      <c r="J86" s="42" t="s">
        <v>581</v>
      </c>
      <c r="K86" s="42" t="s">
        <v>126</v>
      </c>
      <c r="L86" s="42"/>
    </row>
    <row r="87" spans="1:12" ht="21.75" customHeight="1">
      <c r="A87" s="42" t="s">
        <v>113</v>
      </c>
      <c r="B87" s="42" t="s">
        <v>138</v>
      </c>
      <c r="C87" s="42" t="s">
        <v>18</v>
      </c>
      <c r="D87" s="43" t="s">
        <v>1156</v>
      </c>
      <c r="E87" s="43" t="s">
        <v>1157</v>
      </c>
      <c r="F87" s="42" t="s">
        <v>199</v>
      </c>
      <c r="G87" s="42" t="s">
        <v>849</v>
      </c>
      <c r="H87" s="44">
        <v>52638520</v>
      </c>
      <c r="I87" s="43" t="s">
        <v>369</v>
      </c>
      <c r="J87" s="42" t="s">
        <v>479</v>
      </c>
      <c r="K87" s="42" t="s">
        <v>668</v>
      </c>
      <c r="L87" s="42"/>
    </row>
    <row r="88" spans="1:12" ht="21.75" customHeight="1">
      <c r="A88" s="42" t="s">
        <v>760</v>
      </c>
      <c r="B88" s="42" t="s">
        <v>138</v>
      </c>
      <c r="C88" s="42" t="s">
        <v>18</v>
      </c>
      <c r="D88" s="43" t="s">
        <v>1154</v>
      </c>
      <c r="E88" s="43" t="s">
        <v>1155</v>
      </c>
      <c r="F88" s="42" t="s">
        <v>199</v>
      </c>
      <c r="G88" s="42" t="s">
        <v>849</v>
      </c>
      <c r="H88" s="44">
        <v>222788160</v>
      </c>
      <c r="I88" s="43" t="s">
        <v>369</v>
      </c>
      <c r="J88" s="42" t="s">
        <v>479</v>
      </c>
      <c r="K88" s="42" t="s">
        <v>668</v>
      </c>
      <c r="L88" s="42"/>
    </row>
    <row r="89" spans="1:12" ht="21.75" customHeight="1">
      <c r="A89" s="42" t="s">
        <v>761</v>
      </c>
      <c r="B89" s="42" t="s">
        <v>138</v>
      </c>
      <c r="C89" s="42" t="s">
        <v>18</v>
      </c>
      <c r="D89" s="43" t="s">
        <v>1152</v>
      </c>
      <c r="E89" s="43" t="s">
        <v>1153</v>
      </c>
      <c r="F89" s="42" t="s">
        <v>199</v>
      </c>
      <c r="G89" s="42" t="s">
        <v>849</v>
      </c>
      <c r="H89" s="44">
        <v>40560500</v>
      </c>
      <c r="I89" s="43" t="s">
        <v>369</v>
      </c>
      <c r="J89" s="42" t="s">
        <v>479</v>
      </c>
      <c r="K89" s="42" t="s">
        <v>668</v>
      </c>
      <c r="L89" s="42"/>
    </row>
    <row r="90" spans="1:12" ht="21.75" customHeight="1">
      <c r="A90" s="42" t="s">
        <v>762</v>
      </c>
      <c r="B90" s="42" t="s">
        <v>138</v>
      </c>
      <c r="C90" s="42" t="s">
        <v>18</v>
      </c>
      <c r="D90" s="43" t="s">
        <v>1160</v>
      </c>
      <c r="E90" s="43" t="s">
        <v>1161</v>
      </c>
      <c r="F90" s="42" t="s">
        <v>199</v>
      </c>
      <c r="G90" s="42" t="s">
        <v>849</v>
      </c>
      <c r="H90" s="44">
        <v>43507000</v>
      </c>
      <c r="I90" s="43" t="s">
        <v>369</v>
      </c>
      <c r="J90" s="42" t="s">
        <v>479</v>
      </c>
      <c r="K90" s="42" t="s">
        <v>668</v>
      </c>
      <c r="L90" s="42"/>
    </row>
    <row r="91" spans="1:12" ht="21.75" customHeight="1">
      <c r="A91" s="42" t="s">
        <v>763</v>
      </c>
      <c r="B91" s="42" t="s">
        <v>138</v>
      </c>
      <c r="C91" s="42" t="s">
        <v>18</v>
      </c>
      <c r="D91" s="43" t="s">
        <v>1158</v>
      </c>
      <c r="E91" s="43" t="s">
        <v>1159</v>
      </c>
      <c r="F91" s="42" t="s">
        <v>199</v>
      </c>
      <c r="G91" s="42" t="s">
        <v>849</v>
      </c>
      <c r="H91" s="44">
        <v>244375000</v>
      </c>
      <c r="I91" s="43" t="s">
        <v>369</v>
      </c>
      <c r="J91" s="42" t="s">
        <v>479</v>
      </c>
      <c r="K91" s="42" t="s">
        <v>668</v>
      </c>
      <c r="L91" s="42"/>
    </row>
    <row r="92" spans="1:12" ht="21.75" customHeight="1">
      <c r="A92" s="42" t="s">
        <v>764</v>
      </c>
      <c r="B92" s="42" t="s">
        <v>138</v>
      </c>
      <c r="C92" s="42" t="s">
        <v>18</v>
      </c>
      <c r="D92" s="43" t="s">
        <v>1148</v>
      </c>
      <c r="E92" s="43" t="s">
        <v>1149</v>
      </c>
      <c r="F92" s="42" t="s">
        <v>267</v>
      </c>
      <c r="G92" s="42" t="s">
        <v>268</v>
      </c>
      <c r="H92" s="44">
        <v>519843500</v>
      </c>
      <c r="I92" s="43" t="s">
        <v>369</v>
      </c>
      <c r="J92" s="42" t="s">
        <v>370</v>
      </c>
      <c r="K92" s="42" t="s">
        <v>145</v>
      </c>
      <c r="L92" s="42"/>
    </row>
    <row r="93" spans="1:12" ht="21.75" customHeight="1">
      <c r="A93" s="42" t="s">
        <v>765</v>
      </c>
      <c r="B93" s="42" t="s">
        <v>138</v>
      </c>
      <c r="C93" s="42" t="s">
        <v>18</v>
      </c>
      <c r="D93" s="43" t="s">
        <v>1180</v>
      </c>
      <c r="E93" s="43" t="s">
        <v>1181</v>
      </c>
      <c r="F93" s="51" t="s">
        <v>1247</v>
      </c>
      <c r="G93" s="42" t="s">
        <v>970</v>
      </c>
      <c r="H93" s="44">
        <v>120000000</v>
      </c>
      <c r="I93" s="43" t="s">
        <v>369</v>
      </c>
      <c r="J93" s="42" t="s">
        <v>370</v>
      </c>
      <c r="K93" s="42" t="s">
        <v>145</v>
      </c>
      <c r="L93" s="42"/>
    </row>
    <row r="94" spans="1:12" ht="21.75" customHeight="1">
      <c r="A94" s="42" t="s">
        <v>766</v>
      </c>
      <c r="B94" s="42" t="s">
        <v>138</v>
      </c>
      <c r="C94" s="42" t="s">
        <v>18</v>
      </c>
      <c r="D94" s="43" t="s">
        <v>1174</v>
      </c>
      <c r="E94" s="43" t="s">
        <v>1058</v>
      </c>
      <c r="F94" s="51" t="s">
        <v>1247</v>
      </c>
      <c r="G94" s="42" t="s">
        <v>970</v>
      </c>
      <c r="H94" s="44">
        <v>140700000</v>
      </c>
      <c r="I94" s="43" t="s">
        <v>369</v>
      </c>
      <c r="J94" s="42" t="s">
        <v>1175</v>
      </c>
      <c r="K94" s="42" t="s">
        <v>145</v>
      </c>
      <c r="L94" s="42"/>
    </row>
    <row r="95" spans="1:12" ht="21.75" customHeight="1">
      <c r="A95" s="42" t="s">
        <v>767</v>
      </c>
      <c r="B95" s="42" t="s">
        <v>138</v>
      </c>
      <c r="C95" s="42" t="s">
        <v>18</v>
      </c>
      <c r="D95" s="43" t="s">
        <v>911</v>
      </c>
      <c r="E95" s="43" t="s">
        <v>858</v>
      </c>
      <c r="F95" s="51" t="s">
        <v>1247</v>
      </c>
      <c r="G95" s="42" t="s">
        <v>408</v>
      </c>
      <c r="H95" s="44">
        <v>70000000</v>
      </c>
      <c r="I95" s="43" t="s">
        <v>476</v>
      </c>
      <c r="J95" s="42" t="s">
        <v>912</v>
      </c>
      <c r="K95" s="42" t="s">
        <v>188</v>
      </c>
      <c r="L95" s="42" t="s">
        <v>355</v>
      </c>
    </row>
    <row r="96" spans="1:12" ht="21.75" customHeight="1">
      <c r="A96" s="42" t="s">
        <v>768</v>
      </c>
      <c r="B96" s="42" t="s">
        <v>138</v>
      </c>
      <c r="C96" s="42" t="s">
        <v>18</v>
      </c>
      <c r="D96" s="43" t="s">
        <v>1177</v>
      </c>
      <c r="E96" s="43" t="s">
        <v>1178</v>
      </c>
      <c r="F96" s="51" t="s">
        <v>1247</v>
      </c>
      <c r="G96" s="42" t="s">
        <v>970</v>
      </c>
      <c r="H96" s="44">
        <v>173000000</v>
      </c>
      <c r="I96" s="43" t="s">
        <v>369</v>
      </c>
      <c r="J96" s="42" t="s">
        <v>1175</v>
      </c>
      <c r="K96" s="42" t="s">
        <v>145</v>
      </c>
      <c r="L96" s="42"/>
    </row>
    <row r="97" spans="1:12" ht="21.75" customHeight="1">
      <c r="A97" s="42" t="s">
        <v>769</v>
      </c>
      <c r="B97" s="42" t="s">
        <v>138</v>
      </c>
      <c r="C97" s="42" t="s">
        <v>18</v>
      </c>
      <c r="D97" s="43" t="s">
        <v>1176</v>
      </c>
      <c r="E97" s="43" t="s">
        <v>1058</v>
      </c>
      <c r="F97" s="51" t="s">
        <v>1247</v>
      </c>
      <c r="G97" s="42" t="s">
        <v>970</v>
      </c>
      <c r="H97" s="44">
        <v>145800000</v>
      </c>
      <c r="I97" s="43" t="s">
        <v>369</v>
      </c>
      <c r="J97" s="42" t="s">
        <v>1175</v>
      </c>
      <c r="K97" s="42" t="s">
        <v>145</v>
      </c>
      <c r="L97" s="42"/>
    </row>
    <row r="98" spans="1:12" ht="21.75" customHeight="1">
      <c r="A98" s="42" t="s">
        <v>770</v>
      </c>
      <c r="B98" s="42" t="s">
        <v>138</v>
      </c>
      <c r="C98" s="42" t="s">
        <v>18</v>
      </c>
      <c r="D98" s="43" t="s">
        <v>1179</v>
      </c>
      <c r="E98" s="43" t="s">
        <v>944</v>
      </c>
      <c r="F98" s="42" t="s">
        <v>199</v>
      </c>
      <c r="G98" s="42" t="s">
        <v>849</v>
      </c>
      <c r="H98" s="44">
        <v>43264000</v>
      </c>
      <c r="I98" s="43" t="s">
        <v>369</v>
      </c>
      <c r="J98" s="42" t="s">
        <v>370</v>
      </c>
      <c r="K98" s="42" t="s">
        <v>145</v>
      </c>
      <c r="L98" s="42"/>
    </row>
    <row r="99" spans="1:12" ht="21.75" customHeight="1">
      <c r="A99" s="42" t="s">
        <v>771</v>
      </c>
      <c r="B99" s="42" t="s">
        <v>138</v>
      </c>
      <c r="C99" s="42" t="s">
        <v>18</v>
      </c>
      <c r="D99" s="43" t="s">
        <v>1150</v>
      </c>
      <c r="E99" s="43" t="s">
        <v>1151</v>
      </c>
      <c r="F99" s="42" t="s">
        <v>267</v>
      </c>
      <c r="G99" s="42" t="s">
        <v>268</v>
      </c>
      <c r="H99" s="44">
        <v>500000000</v>
      </c>
      <c r="I99" s="43" t="s">
        <v>369</v>
      </c>
      <c r="J99" s="42" t="s">
        <v>370</v>
      </c>
      <c r="K99" s="42" t="s">
        <v>145</v>
      </c>
      <c r="L99" s="42"/>
    </row>
    <row r="100" spans="1:12" ht="21.75" customHeight="1">
      <c r="A100" s="42" t="s">
        <v>772</v>
      </c>
      <c r="B100" s="42" t="s">
        <v>138</v>
      </c>
      <c r="C100" s="42" t="s">
        <v>18</v>
      </c>
      <c r="D100" s="43" t="s">
        <v>953</v>
      </c>
      <c r="E100" s="43" t="s">
        <v>1028</v>
      </c>
      <c r="F100" s="42" t="s">
        <v>199</v>
      </c>
      <c r="G100" s="42" t="s">
        <v>849</v>
      </c>
      <c r="H100" s="44">
        <v>103603960</v>
      </c>
      <c r="I100" s="43" t="s">
        <v>1022</v>
      </c>
      <c r="J100" s="42" t="s">
        <v>1029</v>
      </c>
      <c r="K100" s="42" t="s">
        <v>176</v>
      </c>
      <c r="L100" s="42"/>
    </row>
    <row r="101" spans="1:12" ht="21.75" customHeight="1">
      <c r="A101" s="42" t="s">
        <v>773</v>
      </c>
      <c r="B101" s="42" t="s">
        <v>138</v>
      </c>
      <c r="C101" s="42" t="s">
        <v>18</v>
      </c>
      <c r="D101" s="43" t="s">
        <v>906</v>
      </c>
      <c r="E101" s="43" t="s">
        <v>858</v>
      </c>
      <c r="F101" s="42" t="s">
        <v>199</v>
      </c>
      <c r="G101" s="42" t="s">
        <v>849</v>
      </c>
      <c r="H101" s="44">
        <v>90000000</v>
      </c>
      <c r="I101" s="43" t="s">
        <v>722</v>
      </c>
      <c r="J101" s="42" t="s">
        <v>905</v>
      </c>
      <c r="K101" s="42" t="s">
        <v>177</v>
      </c>
      <c r="L101" s="42"/>
    </row>
    <row r="102" spans="1:12" ht="21.75" customHeight="1">
      <c r="A102" s="42" t="s">
        <v>774</v>
      </c>
      <c r="B102" s="42" t="s">
        <v>138</v>
      </c>
      <c r="C102" s="42" t="s">
        <v>18</v>
      </c>
      <c r="D102" s="43" t="s">
        <v>959</v>
      </c>
      <c r="E102" s="43" t="s">
        <v>960</v>
      </c>
      <c r="F102" s="42" t="s">
        <v>199</v>
      </c>
      <c r="G102" s="42" t="s">
        <v>200</v>
      </c>
      <c r="H102" s="44">
        <v>400000000</v>
      </c>
      <c r="I102" s="43" t="s">
        <v>961</v>
      </c>
      <c r="J102" s="42" t="s">
        <v>962</v>
      </c>
      <c r="K102" s="42" t="s">
        <v>136</v>
      </c>
      <c r="L102" s="42"/>
    </row>
    <row r="103" spans="1:12" ht="21.75" customHeight="1">
      <c r="A103" s="42" t="s">
        <v>775</v>
      </c>
      <c r="B103" s="42" t="s">
        <v>138</v>
      </c>
      <c r="C103" s="42" t="s">
        <v>18</v>
      </c>
      <c r="D103" s="43" t="s">
        <v>1031</v>
      </c>
      <c r="E103" s="43" t="s">
        <v>1028</v>
      </c>
      <c r="F103" s="42" t="s">
        <v>199</v>
      </c>
      <c r="G103" s="42" t="s">
        <v>200</v>
      </c>
      <c r="H103" s="44">
        <v>444400000</v>
      </c>
      <c r="I103" s="43" t="s">
        <v>1022</v>
      </c>
      <c r="J103" s="42" t="s">
        <v>1029</v>
      </c>
      <c r="K103" s="42" t="s">
        <v>176</v>
      </c>
      <c r="L103" s="42"/>
    </row>
    <row r="104" spans="1:12" ht="21.75" customHeight="1">
      <c r="A104" s="42" t="s">
        <v>776</v>
      </c>
      <c r="B104" s="42" t="s">
        <v>138</v>
      </c>
      <c r="C104" s="42" t="s">
        <v>18</v>
      </c>
      <c r="D104" s="43" t="s">
        <v>1182</v>
      </c>
      <c r="E104" s="43" t="s">
        <v>896</v>
      </c>
      <c r="F104" s="51" t="s">
        <v>1247</v>
      </c>
      <c r="G104" s="42" t="s">
        <v>200</v>
      </c>
      <c r="H104" s="44">
        <v>200000000</v>
      </c>
      <c r="I104" s="43" t="s">
        <v>1183</v>
      </c>
      <c r="J104" s="42" t="s">
        <v>678</v>
      </c>
      <c r="K104" s="42" t="s">
        <v>1184</v>
      </c>
      <c r="L104" s="42"/>
    </row>
    <row r="105" spans="1:12" ht="21.75" customHeight="1">
      <c r="A105" s="42" t="s">
        <v>777</v>
      </c>
      <c r="B105" s="42" t="s">
        <v>138</v>
      </c>
      <c r="C105" s="42" t="s">
        <v>18</v>
      </c>
      <c r="D105" s="43" t="s">
        <v>864</v>
      </c>
      <c r="E105" s="43" t="s">
        <v>865</v>
      </c>
      <c r="F105" s="42" t="s">
        <v>267</v>
      </c>
      <c r="G105" s="42" t="s">
        <v>268</v>
      </c>
      <c r="H105" s="44">
        <v>44242000</v>
      </c>
      <c r="I105" s="43" t="s">
        <v>338</v>
      </c>
      <c r="J105" s="42" t="s">
        <v>866</v>
      </c>
      <c r="K105" s="42" t="s">
        <v>181</v>
      </c>
      <c r="L105" s="42"/>
    </row>
    <row r="106" spans="1:12" ht="21.75" customHeight="1">
      <c r="A106" s="42" t="s">
        <v>778</v>
      </c>
      <c r="B106" s="42" t="s">
        <v>138</v>
      </c>
      <c r="C106" s="42" t="s">
        <v>18</v>
      </c>
      <c r="D106" s="43" t="s">
        <v>979</v>
      </c>
      <c r="E106" s="43" t="s">
        <v>980</v>
      </c>
      <c r="F106" s="51" t="s">
        <v>1247</v>
      </c>
      <c r="G106" s="42" t="s">
        <v>970</v>
      </c>
      <c r="H106" s="44">
        <v>50000000</v>
      </c>
      <c r="I106" s="43" t="s">
        <v>507</v>
      </c>
      <c r="J106" s="42" t="s">
        <v>981</v>
      </c>
      <c r="K106" s="42" t="s">
        <v>193</v>
      </c>
      <c r="L106" s="42"/>
    </row>
    <row r="107" spans="1:12" ht="21.75" customHeight="1">
      <c r="A107" s="42" t="s">
        <v>779</v>
      </c>
      <c r="B107" s="42" t="s">
        <v>138</v>
      </c>
      <c r="C107" s="42" t="s">
        <v>17</v>
      </c>
      <c r="D107" s="43" t="s">
        <v>902</v>
      </c>
      <c r="E107" s="43" t="s">
        <v>903</v>
      </c>
      <c r="F107" s="42" t="s">
        <v>199</v>
      </c>
      <c r="G107" s="42" t="s">
        <v>849</v>
      </c>
      <c r="H107" s="44">
        <v>388000000</v>
      </c>
      <c r="I107" s="43" t="s">
        <v>471</v>
      </c>
      <c r="J107" s="42" t="s">
        <v>472</v>
      </c>
      <c r="K107" s="42" t="s">
        <v>161</v>
      </c>
      <c r="L107" s="42"/>
    </row>
    <row r="108" spans="1:12" ht="21.75" customHeight="1">
      <c r="A108" s="42" t="s">
        <v>780</v>
      </c>
      <c r="B108" s="42" t="s">
        <v>138</v>
      </c>
      <c r="C108" s="42" t="s">
        <v>17</v>
      </c>
      <c r="D108" s="43" t="s">
        <v>994</v>
      </c>
      <c r="E108" s="43" t="s">
        <v>896</v>
      </c>
      <c r="F108" s="42" t="s">
        <v>267</v>
      </c>
      <c r="G108" s="42" t="s">
        <v>268</v>
      </c>
      <c r="H108" s="44">
        <v>28000000</v>
      </c>
      <c r="I108" s="43" t="s">
        <v>995</v>
      </c>
      <c r="J108" s="42" t="s">
        <v>996</v>
      </c>
      <c r="K108" s="42" t="s">
        <v>997</v>
      </c>
      <c r="L108" s="51" t="s">
        <v>1250</v>
      </c>
    </row>
    <row r="109" spans="1:12" ht="21.75" customHeight="1">
      <c r="A109" s="42" t="s">
        <v>781</v>
      </c>
      <c r="B109" s="42" t="s">
        <v>138</v>
      </c>
      <c r="C109" s="42" t="s">
        <v>17</v>
      </c>
      <c r="D109" s="43" t="s">
        <v>1018</v>
      </c>
      <c r="E109" s="43" t="s">
        <v>1019</v>
      </c>
      <c r="F109" s="42" t="s">
        <v>199</v>
      </c>
      <c r="G109" s="42" t="s">
        <v>408</v>
      </c>
      <c r="H109" s="44">
        <v>10000000000</v>
      </c>
      <c r="I109" s="43" t="s">
        <v>260</v>
      </c>
      <c r="J109" s="42" t="s">
        <v>261</v>
      </c>
      <c r="K109" s="42" t="s">
        <v>1020</v>
      </c>
      <c r="L109" s="42"/>
    </row>
    <row r="110" spans="1:12" ht="21.75" customHeight="1">
      <c r="A110" s="42" t="s">
        <v>782</v>
      </c>
      <c r="B110" s="42" t="s">
        <v>138</v>
      </c>
      <c r="C110" s="42" t="s">
        <v>17</v>
      </c>
      <c r="D110" s="43" t="s">
        <v>174</v>
      </c>
      <c r="E110" s="53" t="s">
        <v>1268</v>
      </c>
      <c r="F110" s="42" t="s">
        <v>199</v>
      </c>
      <c r="G110" s="42" t="s">
        <v>970</v>
      </c>
      <c r="H110" s="44">
        <v>470000000</v>
      </c>
      <c r="I110" s="43" t="s">
        <v>971</v>
      </c>
      <c r="J110" s="42" t="s">
        <v>972</v>
      </c>
      <c r="K110" s="42" t="s">
        <v>190</v>
      </c>
      <c r="L110" s="42"/>
    </row>
    <row r="111" spans="1:12" ht="21.75" customHeight="1">
      <c r="A111" s="42" t="s">
        <v>783</v>
      </c>
      <c r="B111" s="42" t="s">
        <v>138</v>
      </c>
      <c r="C111" s="42" t="s">
        <v>17</v>
      </c>
      <c r="D111" s="43" t="s">
        <v>1063</v>
      </c>
      <c r="E111" s="43" t="s">
        <v>858</v>
      </c>
      <c r="F111" s="51" t="s">
        <v>1247</v>
      </c>
      <c r="G111" s="42" t="s">
        <v>200</v>
      </c>
      <c r="H111" s="44">
        <v>60000000</v>
      </c>
      <c r="I111" s="43" t="s">
        <v>1064</v>
      </c>
      <c r="J111" s="42" t="s">
        <v>1065</v>
      </c>
      <c r="K111" s="42" t="s">
        <v>1066</v>
      </c>
      <c r="L111" s="42"/>
    </row>
    <row r="112" spans="1:12" ht="21.75" customHeight="1">
      <c r="A112" s="42" t="s">
        <v>784</v>
      </c>
      <c r="B112" s="42" t="s">
        <v>138</v>
      </c>
      <c r="C112" s="42" t="s">
        <v>17</v>
      </c>
      <c r="D112" s="43" t="s">
        <v>1104</v>
      </c>
      <c r="E112" s="43" t="s">
        <v>1105</v>
      </c>
      <c r="F112" s="42" t="s">
        <v>267</v>
      </c>
      <c r="G112" s="42" t="s">
        <v>268</v>
      </c>
      <c r="H112" s="44">
        <v>40000000</v>
      </c>
      <c r="I112" s="43" t="s">
        <v>555</v>
      </c>
      <c r="J112" s="51" t="s">
        <v>1455</v>
      </c>
      <c r="K112" s="42" t="s">
        <v>1454</v>
      </c>
      <c r="L112" s="51" t="s">
        <v>759</v>
      </c>
    </row>
    <row r="113" spans="1:12" ht="21.75" customHeight="1">
      <c r="A113" s="42" t="s">
        <v>785</v>
      </c>
      <c r="B113" s="42" t="s">
        <v>138</v>
      </c>
      <c r="C113" s="42" t="s">
        <v>17</v>
      </c>
      <c r="D113" s="43" t="s">
        <v>1005</v>
      </c>
      <c r="E113" s="43" t="s">
        <v>1006</v>
      </c>
      <c r="F113" s="42" t="s">
        <v>267</v>
      </c>
      <c r="G113" s="42" t="s">
        <v>268</v>
      </c>
      <c r="H113" s="44">
        <v>180000000</v>
      </c>
      <c r="I113" s="43" t="s">
        <v>588</v>
      </c>
      <c r="J113" s="42" t="s">
        <v>1007</v>
      </c>
      <c r="K113" s="42" t="s">
        <v>184</v>
      </c>
      <c r="L113" s="42"/>
    </row>
    <row r="114" spans="1:12" ht="21.75" customHeight="1">
      <c r="A114" s="42" t="s">
        <v>786</v>
      </c>
      <c r="B114" s="42" t="s">
        <v>138</v>
      </c>
      <c r="C114" s="42" t="s">
        <v>17</v>
      </c>
      <c r="D114" s="43" t="s">
        <v>1164</v>
      </c>
      <c r="E114" s="43" t="s">
        <v>1021</v>
      </c>
      <c r="F114" s="42" t="s">
        <v>267</v>
      </c>
      <c r="G114" s="42" t="s">
        <v>268</v>
      </c>
      <c r="H114" s="44">
        <v>808010000</v>
      </c>
      <c r="I114" s="43" t="s">
        <v>1165</v>
      </c>
      <c r="J114" s="42" t="s">
        <v>1166</v>
      </c>
      <c r="K114" s="42" t="s">
        <v>1167</v>
      </c>
      <c r="L114" s="42"/>
    </row>
    <row r="115" spans="1:12" ht="21.75" customHeight="1">
      <c r="A115" s="42" t="s">
        <v>787</v>
      </c>
      <c r="B115" s="42" t="s">
        <v>138</v>
      </c>
      <c r="C115" s="42" t="s">
        <v>17</v>
      </c>
      <c r="D115" s="43" t="s">
        <v>1171</v>
      </c>
      <c r="E115" s="43" t="s">
        <v>1172</v>
      </c>
      <c r="F115" s="42" t="s">
        <v>208</v>
      </c>
      <c r="G115" s="42" t="s">
        <v>200</v>
      </c>
      <c r="H115" s="44">
        <v>31280000</v>
      </c>
      <c r="I115" s="43" t="s">
        <v>1165</v>
      </c>
      <c r="J115" s="42" t="s">
        <v>1166</v>
      </c>
      <c r="K115" s="42" t="s">
        <v>1167</v>
      </c>
      <c r="L115" s="42"/>
    </row>
    <row r="116" spans="1:12" ht="21.75" customHeight="1">
      <c r="A116" s="42" t="s">
        <v>788</v>
      </c>
      <c r="B116" s="42" t="s">
        <v>138</v>
      </c>
      <c r="C116" s="42" t="s">
        <v>17</v>
      </c>
      <c r="D116" s="43" t="s">
        <v>1168</v>
      </c>
      <c r="E116" s="43" t="s">
        <v>1169</v>
      </c>
      <c r="F116" s="42" t="s">
        <v>199</v>
      </c>
      <c r="G116" s="42" t="s">
        <v>849</v>
      </c>
      <c r="H116" s="44">
        <v>102642000</v>
      </c>
      <c r="I116" s="43" t="s">
        <v>1165</v>
      </c>
      <c r="J116" s="42" t="s">
        <v>1166</v>
      </c>
      <c r="K116" s="42" t="s">
        <v>1167</v>
      </c>
      <c r="L116" s="42"/>
    </row>
    <row r="117" spans="1:12" ht="21.75" customHeight="1">
      <c r="A117" s="42" t="s">
        <v>789</v>
      </c>
      <c r="B117" s="42" t="s">
        <v>138</v>
      </c>
      <c r="C117" s="42" t="s">
        <v>17</v>
      </c>
      <c r="D117" s="43" t="s">
        <v>1170</v>
      </c>
      <c r="E117" s="43" t="s">
        <v>921</v>
      </c>
      <c r="F117" s="42" t="s">
        <v>267</v>
      </c>
      <c r="G117" s="42" t="s">
        <v>268</v>
      </c>
      <c r="H117" s="44">
        <v>444940000</v>
      </c>
      <c r="I117" s="43" t="s">
        <v>1165</v>
      </c>
      <c r="J117" s="42" t="s">
        <v>1166</v>
      </c>
      <c r="K117" s="42" t="s">
        <v>1167</v>
      </c>
      <c r="L117" s="42"/>
    </row>
    <row r="118" spans="1:12" ht="21.75" customHeight="1">
      <c r="A118" s="42" t="s">
        <v>790</v>
      </c>
      <c r="B118" s="42" t="s">
        <v>138</v>
      </c>
      <c r="C118" s="42" t="s">
        <v>17</v>
      </c>
      <c r="D118" s="43" t="s">
        <v>977</v>
      </c>
      <c r="E118" s="43" t="s">
        <v>858</v>
      </c>
      <c r="F118" s="51" t="s">
        <v>1247</v>
      </c>
      <c r="G118" s="42" t="s">
        <v>200</v>
      </c>
      <c r="H118" s="44">
        <v>150000000</v>
      </c>
      <c r="I118" s="43" t="s">
        <v>684</v>
      </c>
      <c r="J118" s="42" t="s">
        <v>978</v>
      </c>
      <c r="K118" s="42" t="s">
        <v>137</v>
      </c>
      <c r="L118" s="42"/>
    </row>
    <row r="119" spans="1:12" ht="21.75" customHeight="1">
      <c r="A119" s="42" t="s">
        <v>791</v>
      </c>
      <c r="B119" s="42" t="s">
        <v>138</v>
      </c>
      <c r="C119" s="42" t="s">
        <v>17</v>
      </c>
      <c r="D119" s="43" t="s">
        <v>965</v>
      </c>
      <c r="E119" s="43" t="s">
        <v>966</v>
      </c>
      <c r="F119" s="42" t="s">
        <v>267</v>
      </c>
      <c r="G119" s="42" t="s">
        <v>268</v>
      </c>
      <c r="H119" s="44">
        <v>68000000</v>
      </c>
      <c r="I119" s="43" t="s">
        <v>967</v>
      </c>
      <c r="J119" s="42" t="s">
        <v>968</v>
      </c>
      <c r="K119" s="42" t="s">
        <v>189</v>
      </c>
      <c r="L119" s="42"/>
    </row>
    <row r="120" spans="1:12" ht="21.75" customHeight="1">
      <c r="A120" s="42" t="s">
        <v>792</v>
      </c>
      <c r="B120" s="42" t="s">
        <v>138</v>
      </c>
      <c r="C120" s="42" t="s">
        <v>17</v>
      </c>
      <c r="D120" s="43" t="s">
        <v>862</v>
      </c>
      <c r="E120" s="43" t="s">
        <v>862</v>
      </c>
      <c r="F120" s="42" t="s">
        <v>267</v>
      </c>
      <c r="G120" s="42" t="s">
        <v>268</v>
      </c>
      <c r="H120" s="44">
        <v>30000000</v>
      </c>
      <c r="I120" s="43" t="s">
        <v>341</v>
      </c>
      <c r="J120" s="42" t="s">
        <v>863</v>
      </c>
      <c r="K120" s="42" t="s">
        <v>180</v>
      </c>
      <c r="L120" s="42"/>
    </row>
    <row r="121" spans="1:12" ht="21.75" customHeight="1">
      <c r="A121" s="42" t="s">
        <v>793</v>
      </c>
      <c r="B121" s="42" t="s">
        <v>138</v>
      </c>
      <c r="C121" s="42" t="s">
        <v>17</v>
      </c>
      <c r="D121" s="43" t="s">
        <v>973</v>
      </c>
      <c r="E121" s="53" t="s">
        <v>1267</v>
      </c>
      <c r="F121" s="51" t="s">
        <v>1247</v>
      </c>
      <c r="G121" s="42" t="s">
        <v>970</v>
      </c>
      <c r="H121" s="44">
        <v>45000000</v>
      </c>
      <c r="I121" s="43" t="s">
        <v>971</v>
      </c>
      <c r="J121" s="42" t="s">
        <v>974</v>
      </c>
      <c r="K121" s="42" t="s">
        <v>191</v>
      </c>
      <c r="L121" s="42"/>
    </row>
    <row r="122" spans="1:12" ht="21.75" customHeight="1">
      <c r="A122" s="42" t="s">
        <v>794</v>
      </c>
      <c r="B122" s="42" t="s">
        <v>138</v>
      </c>
      <c r="C122" s="42" t="s">
        <v>17</v>
      </c>
      <c r="D122" s="43" t="s">
        <v>1060</v>
      </c>
      <c r="E122" s="43" t="s">
        <v>903</v>
      </c>
      <c r="F122" s="42" t="s">
        <v>267</v>
      </c>
      <c r="G122" s="42" t="s">
        <v>268</v>
      </c>
      <c r="H122" s="44">
        <v>40000000</v>
      </c>
      <c r="I122" s="43" t="s">
        <v>281</v>
      </c>
      <c r="J122" s="42" t="s">
        <v>270</v>
      </c>
      <c r="K122" s="42" t="s">
        <v>1061</v>
      </c>
      <c r="L122" s="51" t="s">
        <v>1250</v>
      </c>
    </row>
    <row r="123" spans="1:12" ht="21.75" customHeight="1">
      <c r="A123" s="42" t="s">
        <v>795</v>
      </c>
      <c r="B123" s="42" t="s">
        <v>138</v>
      </c>
      <c r="C123" s="42" t="s">
        <v>17</v>
      </c>
      <c r="D123" s="43" t="s">
        <v>852</v>
      </c>
      <c r="E123" s="43" t="s">
        <v>853</v>
      </c>
      <c r="F123" s="42" t="s">
        <v>208</v>
      </c>
      <c r="G123" s="42" t="s">
        <v>268</v>
      </c>
      <c r="H123" s="44">
        <v>100000000</v>
      </c>
      <c r="I123" s="43" t="s">
        <v>423</v>
      </c>
      <c r="J123" s="42" t="s">
        <v>854</v>
      </c>
      <c r="K123" s="42" t="s">
        <v>179</v>
      </c>
      <c r="L123" s="51" t="s">
        <v>1287</v>
      </c>
    </row>
    <row r="124" spans="1:12" ht="21.75" customHeight="1">
      <c r="A124" s="42" t="s">
        <v>796</v>
      </c>
      <c r="B124" s="42" t="s">
        <v>138</v>
      </c>
      <c r="C124" s="42" t="s">
        <v>17</v>
      </c>
      <c r="D124" s="43" t="s">
        <v>1093</v>
      </c>
      <c r="E124" s="43" t="s">
        <v>1094</v>
      </c>
      <c r="F124" s="51" t="s">
        <v>1481</v>
      </c>
      <c r="G124" s="42" t="s">
        <v>849</v>
      </c>
      <c r="H124" s="44">
        <v>460000000</v>
      </c>
      <c r="I124" s="43" t="s">
        <v>555</v>
      </c>
      <c r="J124" s="42" t="s">
        <v>556</v>
      </c>
      <c r="K124" s="42" t="s">
        <v>557</v>
      </c>
      <c r="L124" s="42"/>
    </row>
    <row r="125" spans="1:12" ht="21.75" customHeight="1">
      <c r="A125" s="42" t="s">
        <v>797</v>
      </c>
      <c r="B125" s="42" t="s">
        <v>138</v>
      </c>
      <c r="C125" s="42" t="s">
        <v>17</v>
      </c>
      <c r="D125" s="43" t="s">
        <v>1053</v>
      </c>
      <c r="E125" s="43" t="s">
        <v>1021</v>
      </c>
      <c r="F125" s="51" t="s">
        <v>1247</v>
      </c>
      <c r="G125" s="42" t="s">
        <v>200</v>
      </c>
      <c r="H125" s="44">
        <v>64054090</v>
      </c>
      <c r="I125" s="43" t="s">
        <v>990</v>
      </c>
      <c r="J125" s="42" t="s">
        <v>1049</v>
      </c>
      <c r="K125" s="42" t="s">
        <v>1050</v>
      </c>
      <c r="L125" s="42"/>
    </row>
    <row r="126" spans="1:12" ht="21.75" customHeight="1">
      <c r="A126" s="42" t="s">
        <v>798</v>
      </c>
      <c r="B126" s="42" t="s">
        <v>138</v>
      </c>
      <c r="C126" s="42" t="s">
        <v>17</v>
      </c>
      <c r="D126" s="43" t="s">
        <v>1057</v>
      </c>
      <c r="E126" s="43" t="s">
        <v>1058</v>
      </c>
      <c r="F126" s="42" t="s">
        <v>199</v>
      </c>
      <c r="G126" s="42" t="s">
        <v>200</v>
      </c>
      <c r="H126" s="44">
        <v>249000000</v>
      </c>
      <c r="I126" s="43" t="s">
        <v>990</v>
      </c>
      <c r="J126" s="42" t="s">
        <v>1059</v>
      </c>
      <c r="K126" s="42" t="s">
        <v>1050</v>
      </c>
      <c r="L126" s="42"/>
    </row>
    <row r="127" spans="1:12" ht="21.75" customHeight="1">
      <c r="A127" s="42" t="s">
        <v>799</v>
      </c>
      <c r="B127" s="42" t="s">
        <v>138</v>
      </c>
      <c r="C127" s="42" t="s">
        <v>17</v>
      </c>
      <c r="D127" s="43" t="s">
        <v>1190</v>
      </c>
      <c r="E127" s="53" t="s">
        <v>1266</v>
      </c>
      <c r="F127" s="42" t="s">
        <v>208</v>
      </c>
      <c r="G127" s="42" t="s">
        <v>200</v>
      </c>
      <c r="H127" s="44">
        <v>57000000</v>
      </c>
      <c r="I127" s="43" t="s">
        <v>693</v>
      </c>
      <c r="J127" s="42" t="s">
        <v>1191</v>
      </c>
      <c r="K127" s="42" t="s">
        <v>1192</v>
      </c>
      <c r="L127" s="42"/>
    </row>
    <row r="128" spans="1:12" ht="21.75" customHeight="1">
      <c r="A128" s="42" t="s">
        <v>800</v>
      </c>
      <c r="B128" s="42" t="s">
        <v>138</v>
      </c>
      <c r="C128" s="42" t="s">
        <v>17</v>
      </c>
      <c r="D128" s="43" t="s">
        <v>875</v>
      </c>
      <c r="E128" s="43" t="s">
        <v>876</v>
      </c>
      <c r="F128" s="42" t="s">
        <v>199</v>
      </c>
      <c r="G128" s="42" t="s">
        <v>849</v>
      </c>
      <c r="H128" s="44">
        <v>316800000</v>
      </c>
      <c r="I128" s="43" t="s">
        <v>338</v>
      </c>
      <c r="J128" s="42" t="s">
        <v>339</v>
      </c>
      <c r="K128" s="42" t="s">
        <v>182</v>
      </c>
      <c r="L128" s="42"/>
    </row>
    <row r="129" spans="1:12" ht="21.75" customHeight="1">
      <c r="A129" s="42" t="s">
        <v>801</v>
      </c>
      <c r="B129" s="42" t="s">
        <v>138</v>
      </c>
      <c r="C129" s="42" t="s">
        <v>17</v>
      </c>
      <c r="D129" s="43" t="s">
        <v>886</v>
      </c>
      <c r="E129" s="43" t="s">
        <v>880</v>
      </c>
      <c r="F129" s="42" t="s">
        <v>208</v>
      </c>
      <c r="G129" s="42" t="s">
        <v>200</v>
      </c>
      <c r="H129" s="44">
        <v>70000000</v>
      </c>
      <c r="I129" s="43" t="s">
        <v>434</v>
      </c>
      <c r="J129" s="42" t="s">
        <v>887</v>
      </c>
      <c r="K129" s="42" t="s">
        <v>42</v>
      </c>
      <c r="L129" s="42"/>
    </row>
    <row r="130" spans="1:12" ht="21.75" customHeight="1">
      <c r="A130" s="42" t="s">
        <v>802</v>
      </c>
      <c r="B130" s="42" t="s">
        <v>138</v>
      </c>
      <c r="C130" s="42" t="s">
        <v>17</v>
      </c>
      <c r="D130" s="43" t="s">
        <v>855</v>
      </c>
      <c r="E130" s="43" t="s">
        <v>856</v>
      </c>
      <c r="F130" s="42" t="s">
        <v>199</v>
      </c>
      <c r="G130" s="42" t="s">
        <v>200</v>
      </c>
      <c r="H130" s="44">
        <v>1500000000</v>
      </c>
      <c r="I130" s="43" t="s">
        <v>333</v>
      </c>
      <c r="J130" s="42" t="s">
        <v>648</v>
      </c>
      <c r="K130" s="42" t="s">
        <v>150</v>
      </c>
      <c r="L130" s="42"/>
    </row>
    <row r="131" spans="1:12" ht="21.75" customHeight="1">
      <c r="A131" s="42" t="s">
        <v>803</v>
      </c>
      <c r="B131" s="42" t="s">
        <v>138</v>
      </c>
      <c r="C131" s="42" t="s">
        <v>1299</v>
      </c>
      <c r="D131" s="43" t="s">
        <v>891</v>
      </c>
      <c r="E131" s="43" t="s">
        <v>889</v>
      </c>
      <c r="F131" s="51" t="s">
        <v>1246</v>
      </c>
      <c r="G131" s="42" t="s">
        <v>200</v>
      </c>
      <c r="H131" s="44">
        <v>100000000</v>
      </c>
      <c r="I131" s="43" t="s">
        <v>434</v>
      </c>
      <c r="J131" s="42" t="s">
        <v>890</v>
      </c>
      <c r="K131" s="42" t="s">
        <v>133</v>
      </c>
      <c r="L131" s="51" t="s">
        <v>1275</v>
      </c>
    </row>
    <row r="132" spans="1:12" ht="21.75" customHeight="1">
      <c r="A132" s="42" t="s">
        <v>804</v>
      </c>
      <c r="B132" s="42" t="s">
        <v>138</v>
      </c>
      <c r="C132" s="42" t="s">
        <v>17</v>
      </c>
      <c r="D132" s="43" t="s">
        <v>857</v>
      </c>
      <c r="E132" s="43" t="s">
        <v>858</v>
      </c>
      <c r="F132" s="42" t="s">
        <v>208</v>
      </c>
      <c r="G132" s="42" t="s">
        <v>200</v>
      </c>
      <c r="H132" s="44">
        <v>82000000</v>
      </c>
      <c r="I132" s="43" t="s">
        <v>859</v>
      </c>
      <c r="J132" s="42" t="s">
        <v>860</v>
      </c>
      <c r="K132" s="42" t="s">
        <v>861</v>
      </c>
      <c r="L132" s="42"/>
    </row>
    <row r="133" spans="1:12" ht="21.75" customHeight="1">
      <c r="A133" s="42" t="s">
        <v>805</v>
      </c>
      <c r="B133" s="42" t="s">
        <v>138</v>
      </c>
      <c r="C133" s="42" t="s">
        <v>17</v>
      </c>
      <c r="D133" s="43" t="s">
        <v>988</v>
      </c>
      <c r="E133" s="43" t="s">
        <v>989</v>
      </c>
      <c r="F133" s="42" t="s">
        <v>199</v>
      </c>
      <c r="G133" s="42" t="s">
        <v>849</v>
      </c>
      <c r="H133" s="44">
        <v>97909870</v>
      </c>
      <c r="I133" s="43" t="s">
        <v>990</v>
      </c>
      <c r="J133" s="42" t="s">
        <v>991</v>
      </c>
      <c r="K133" s="42" t="s">
        <v>992</v>
      </c>
      <c r="L133" s="42"/>
    </row>
    <row r="134" spans="1:12" ht="21.75" customHeight="1">
      <c r="A134" s="42" t="s">
        <v>806</v>
      </c>
      <c r="B134" s="42" t="s">
        <v>138</v>
      </c>
      <c r="C134" s="42" t="s">
        <v>17</v>
      </c>
      <c r="D134" s="43" t="s">
        <v>986</v>
      </c>
      <c r="E134" s="43" t="s">
        <v>987</v>
      </c>
      <c r="F134" s="42" t="s">
        <v>199</v>
      </c>
      <c r="G134" s="42" t="s">
        <v>408</v>
      </c>
      <c r="H134" s="44">
        <v>1050000000</v>
      </c>
      <c r="I134" s="43" t="s">
        <v>341</v>
      </c>
      <c r="J134" s="42" t="s">
        <v>342</v>
      </c>
      <c r="K134" s="42" t="s">
        <v>343</v>
      </c>
      <c r="L134" s="42"/>
    </row>
    <row r="135" spans="1:12" ht="21.75" customHeight="1">
      <c r="A135" s="42" t="s">
        <v>807</v>
      </c>
      <c r="B135" s="42" t="s">
        <v>138</v>
      </c>
      <c r="C135" s="42" t="s">
        <v>17</v>
      </c>
      <c r="D135" s="43" t="s">
        <v>1145</v>
      </c>
      <c r="E135" s="43" t="s">
        <v>858</v>
      </c>
      <c r="F135" s="42" t="s">
        <v>267</v>
      </c>
      <c r="G135" s="42" t="s">
        <v>268</v>
      </c>
      <c r="H135" s="44">
        <v>843018000</v>
      </c>
      <c r="I135" s="43" t="s">
        <v>1130</v>
      </c>
      <c r="J135" s="42" t="s">
        <v>1135</v>
      </c>
      <c r="K135" s="42" t="s">
        <v>1136</v>
      </c>
      <c r="L135" s="42"/>
    </row>
    <row r="136" spans="1:12" ht="21.75" customHeight="1">
      <c r="A136" s="42" t="s">
        <v>808</v>
      </c>
      <c r="B136" s="42" t="s">
        <v>138</v>
      </c>
      <c r="C136" s="42" t="s">
        <v>17</v>
      </c>
      <c r="D136" s="43" t="s">
        <v>1146</v>
      </c>
      <c r="E136" s="43" t="s">
        <v>858</v>
      </c>
      <c r="F136" s="42" t="s">
        <v>199</v>
      </c>
      <c r="G136" s="42" t="s">
        <v>849</v>
      </c>
      <c r="H136" s="44">
        <v>82436200</v>
      </c>
      <c r="I136" s="43" t="s">
        <v>1130</v>
      </c>
      <c r="J136" s="42" t="s">
        <v>1135</v>
      </c>
      <c r="K136" s="42" t="s">
        <v>1136</v>
      </c>
      <c r="L136" s="42"/>
    </row>
    <row r="137" spans="1:12" ht="21.75" customHeight="1">
      <c r="A137" s="42" t="s">
        <v>809</v>
      </c>
      <c r="B137" s="42" t="s">
        <v>138</v>
      </c>
      <c r="C137" s="42" t="s">
        <v>17</v>
      </c>
      <c r="D137" s="43" t="s">
        <v>1147</v>
      </c>
      <c r="E137" s="43" t="s">
        <v>858</v>
      </c>
      <c r="F137" s="42" t="s">
        <v>199</v>
      </c>
      <c r="G137" s="42" t="s">
        <v>849</v>
      </c>
      <c r="H137" s="44">
        <v>67368400</v>
      </c>
      <c r="I137" s="43" t="s">
        <v>1130</v>
      </c>
      <c r="J137" s="42" t="s">
        <v>1135</v>
      </c>
      <c r="K137" s="42" t="s">
        <v>1136</v>
      </c>
      <c r="L137" s="42"/>
    </row>
    <row r="138" spans="1:12" ht="21.75" customHeight="1">
      <c r="A138" s="42" t="s">
        <v>810</v>
      </c>
      <c r="B138" s="42" t="s">
        <v>138</v>
      </c>
      <c r="C138" s="42" t="s">
        <v>17</v>
      </c>
      <c r="D138" s="43" t="s">
        <v>1036</v>
      </c>
      <c r="E138" s="43" t="s">
        <v>1028</v>
      </c>
      <c r="F138" s="51" t="s">
        <v>1247</v>
      </c>
      <c r="G138" s="42" t="s">
        <v>200</v>
      </c>
      <c r="H138" s="44">
        <v>215600000</v>
      </c>
      <c r="I138" s="43" t="s">
        <v>1022</v>
      </c>
      <c r="J138" s="42" t="s">
        <v>1029</v>
      </c>
      <c r="K138" s="42" t="s">
        <v>176</v>
      </c>
      <c r="L138" s="42"/>
    </row>
    <row r="139" spans="1:12" ht="21.75" customHeight="1">
      <c r="A139" s="42" t="s">
        <v>811</v>
      </c>
      <c r="B139" s="42" t="s">
        <v>138</v>
      </c>
      <c r="C139" s="42" t="s">
        <v>17</v>
      </c>
      <c r="D139" s="43" t="s">
        <v>919</v>
      </c>
      <c r="E139" s="43" t="s">
        <v>920</v>
      </c>
      <c r="F139" s="42" t="s">
        <v>199</v>
      </c>
      <c r="G139" s="42" t="s">
        <v>849</v>
      </c>
      <c r="H139" s="44">
        <v>36579970</v>
      </c>
      <c r="I139" s="43" t="s">
        <v>917</v>
      </c>
      <c r="J139" s="42" t="s">
        <v>918</v>
      </c>
      <c r="K139" s="42" t="s">
        <v>178</v>
      </c>
      <c r="L139" s="42"/>
    </row>
    <row r="140" spans="1:12" ht="21.75" customHeight="1">
      <c r="A140" s="42" t="s">
        <v>812</v>
      </c>
      <c r="B140" s="42" t="s">
        <v>138</v>
      </c>
      <c r="C140" s="42" t="s">
        <v>17</v>
      </c>
      <c r="D140" s="43" t="s">
        <v>982</v>
      </c>
      <c r="E140" s="43" t="s">
        <v>983</v>
      </c>
      <c r="F140" s="42" t="s">
        <v>199</v>
      </c>
      <c r="G140" s="42" t="s">
        <v>849</v>
      </c>
      <c r="H140" s="44">
        <v>1294340000</v>
      </c>
      <c r="I140" s="43" t="s">
        <v>580</v>
      </c>
      <c r="J140" s="42" t="s">
        <v>581</v>
      </c>
      <c r="K140" s="42" t="s">
        <v>126</v>
      </c>
      <c r="L140" s="42"/>
    </row>
    <row r="141" spans="1:12" ht="21.75" customHeight="1">
      <c r="A141" s="42" t="s">
        <v>813</v>
      </c>
      <c r="B141" s="42" t="s">
        <v>138</v>
      </c>
      <c r="C141" s="42" t="s">
        <v>17</v>
      </c>
      <c r="D141" s="43" t="s">
        <v>935</v>
      </c>
      <c r="E141" s="53" t="s">
        <v>1266</v>
      </c>
      <c r="F141" s="51" t="s">
        <v>1481</v>
      </c>
      <c r="G141" s="42" t="s">
        <v>849</v>
      </c>
      <c r="H141" s="44">
        <v>780000000</v>
      </c>
      <c r="I141" s="43" t="s">
        <v>482</v>
      </c>
      <c r="J141" s="42" t="s">
        <v>936</v>
      </c>
      <c r="K141" s="42" t="s">
        <v>36</v>
      </c>
      <c r="L141" s="42"/>
    </row>
    <row r="142" spans="1:12" ht="21.75" customHeight="1">
      <c r="A142" s="42" t="s">
        <v>814</v>
      </c>
      <c r="B142" s="42" t="s">
        <v>138</v>
      </c>
      <c r="C142" s="42" t="s">
        <v>1299</v>
      </c>
      <c r="D142" s="43" t="s">
        <v>888</v>
      </c>
      <c r="E142" s="43" t="s">
        <v>889</v>
      </c>
      <c r="F142" s="51" t="s">
        <v>1246</v>
      </c>
      <c r="G142" s="42" t="s">
        <v>200</v>
      </c>
      <c r="H142" s="44">
        <v>65000000</v>
      </c>
      <c r="I142" s="43" t="s">
        <v>434</v>
      </c>
      <c r="J142" s="42" t="s">
        <v>890</v>
      </c>
      <c r="K142" s="42" t="s">
        <v>133</v>
      </c>
      <c r="L142" s="51" t="s">
        <v>1275</v>
      </c>
    </row>
    <row r="143" spans="1:12" ht="21.75" customHeight="1">
      <c r="A143" s="42" t="s">
        <v>815</v>
      </c>
      <c r="B143" s="42" t="s">
        <v>138</v>
      </c>
      <c r="C143" s="42" t="s">
        <v>17</v>
      </c>
      <c r="D143" s="43" t="s">
        <v>1137</v>
      </c>
      <c r="E143" s="43" t="s">
        <v>858</v>
      </c>
      <c r="F143" s="42" t="s">
        <v>199</v>
      </c>
      <c r="G143" s="42" t="s">
        <v>849</v>
      </c>
      <c r="H143" s="44">
        <v>109053270</v>
      </c>
      <c r="I143" s="43" t="s">
        <v>1130</v>
      </c>
      <c r="J143" s="42" t="s">
        <v>1135</v>
      </c>
      <c r="K143" s="42" t="s">
        <v>1136</v>
      </c>
      <c r="L143" s="42"/>
    </row>
    <row r="144" spans="1:12" ht="21.75" customHeight="1">
      <c r="A144" s="42" t="s">
        <v>816</v>
      </c>
      <c r="B144" s="42" t="s">
        <v>138</v>
      </c>
      <c r="C144" s="42" t="s">
        <v>17</v>
      </c>
      <c r="D144" s="43" t="s">
        <v>1134</v>
      </c>
      <c r="E144" s="43" t="s">
        <v>858</v>
      </c>
      <c r="F144" s="42" t="s">
        <v>199</v>
      </c>
      <c r="G144" s="42" t="s">
        <v>849</v>
      </c>
      <c r="H144" s="44">
        <v>516433420</v>
      </c>
      <c r="I144" s="43" t="s">
        <v>1130</v>
      </c>
      <c r="J144" s="42" t="s">
        <v>1135</v>
      </c>
      <c r="K144" s="42" t="s">
        <v>1136</v>
      </c>
      <c r="L144" s="42"/>
    </row>
    <row r="145" spans="1:12" ht="21.75" customHeight="1">
      <c r="A145" s="42" t="s">
        <v>817</v>
      </c>
      <c r="B145" s="42" t="s">
        <v>138</v>
      </c>
      <c r="C145" s="42" t="s">
        <v>17</v>
      </c>
      <c r="D145" s="43" t="s">
        <v>1138</v>
      </c>
      <c r="E145" s="43" t="s">
        <v>858</v>
      </c>
      <c r="F145" s="42" t="s">
        <v>199</v>
      </c>
      <c r="G145" s="42" t="s">
        <v>849</v>
      </c>
      <c r="H145" s="44">
        <v>26123900</v>
      </c>
      <c r="I145" s="43" t="s">
        <v>1130</v>
      </c>
      <c r="J145" s="42" t="s">
        <v>1135</v>
      </c>
      <c r="K145" s="42" t="s">
        <v>1136</v>
      </c>
      <c r="L145" s="42"/>
    </row>
    <row r="146" spans="1:12" ht="21.75" customHeight="1">
      <c r="A146" s="42" t="s">
        <v>818</v>
      </c>
      <c r="B146" s="42" t="s">
        <v>138</v>
      </c>
      <c r="C146" s="42" t="s">
        <v>17</v>
      </c>
      <c r="D146" s="43" t="s">
        <v>1139</v>
      </c>
      <c r="E146" s="43" t="s">
        <v>858</v>
      </c>
      <c r="F146" s="42" t="s">
        <v>199</v>
      </c>
      <c r="G146" s="42" t="s">
        <v>849</v>
      </c>
      <c r="H146" s="44">
        <v>1380000000</v>
      </c>
      <c r="I146" s="43" t="s">
        <v>1130</v>
      </c>
      <c r="J146" s="42" t="s">
        <v>1135</v>
      </c>
      <c r="K146" s="42" t="s">
        <v>1136</v>
      </c>
      <c r="L146" s="42"/>
    </row>
    <row r="147" spans="1:12" ht="21.75" customHeight="1">
      <c r="A147" s="42" t="s">
        <v>819</v>
      </c>
      <c r="B147" s="42" t="s">
        <v>138</v>
      </c>
      <c r="C147" s="42" t="s">
        <v>17</v>
      </c>
      <c r="D147" s="43" t="s">
        <v>1140</v>
      </c>
      <c r="E147" s="43" t="s">
        <v>858</v>
      </c>
      <c r="F147" s="42" t="s">
        <v>199</v>
      </c>
      <c r="G147" s="42" t="s">
        <v>849</v>
      </c>
      <c r="H147" s="44">
        <v>95778050</v>
      </c>
      <c r="I147" s="43" t="s">
        <v>1130</v>
      </c>
      <c r="J147" s="42" t="s">
        <v>1135</v>
      </c>
      <c r="K147" s="42" t="s">
        <v>1136</v>
      </c>
      <c r="L147" s="42"/>
    </row>
    <row r="148" spans="1:12" ht="21.75" customHeight="1">
      <c r="A148" s="42" t="s">
        <v>820</v>
      </c>
      <c r="B148" s="42" t="s">
        <v>138</v>
      </c>
      <c r="C148" s="42" t="s">
        <v>17</v>
      </c>
      <c r="D148" s="43" t="s">
        <v>1518</v>
      </c>
      <c r="E148" s="43" t="s">
        <v>858</v>
      </c>
      <c r="F148" s="42" t="s">
        <v>199</v>
      </c>
      <c r="G148" s="42" t="s">
        <v>849</v>
      </c>
      <c r="H148" s="76">
        <v>32402700</v>
      </c>
      <c r="I148" s="43" t="s">
        <v>1130</v>
      </c>
      <c r="J148" s="42" t="s">
        <v>1135</v>
      </c>
      <c r="K148" s="42" t="s">
        <v>1136</v>
      </c>
      <c r="L148" s="77" t="s">
        <v>1520</v>
      </c>
    </row>
    <row r="149" spans="1:12" ht="21.75" customHeight="1">
      <c r="A149" s="42" t="s">
        <v>821</v>
      </c>
      <c r="B149" s="42" t="s">
        <v>138</v>
      </c>
      <c r="C149" s="42" t="s">
        <v>17</v>
      </c>
      <c r="D149" s="43" t="s">
        <v>1519</v>
      </c>
      <c r="E149" s="43" t="s">
        <v>858</v>
      </c>
      <c r="F149" s="42" t="s">
        <v>199</v>
      </c>
      <c r="G149" s="42" t="s">
        <v>849</v>
      </c>
      <c r="H149" s="76">
        <v>81589200</v>
      </c>
      <c r="I149" s="43" t="s">
        <v>1130</v>
      </c>
      <c r="J149" s="42" t="s">
        <v>1135</v>
      </c>
      <c r="K149" s="42" t="s">
        <v>1136</v>
      </c>
      <c r="L149" s="77" t="s">
        <v>1521</v>
      </c>
    </row>
    <row r="150" spans="1:12" ht="21.75" customHeight="1">
      <c r="A150" s="42" t="s">
        <v>822</v>
      </c>
      <c r="B150" s="42" t="s">
        <v>138</v>
      </c>
      <c r="C150" s="42" t="s">
        <v>17</v>
      </c>
      <c r="D150" s="43" t="s">
        <v>930</v>
      </c>
      <c r="E150" s="53" t="s">
        <v>1269</v>
      </c>
      <c r="F150" s="42" t="s">
        <v>199</v>
      </c>
      <c r="G150" s="42" t="s">
        <v>849</v>
      </c>
      <c r="H150" s="44">
        <v>91171300</v>
      </c>
      <c r="I150" s="43" t="s">
        <v>372</v>
      </c>
      <c r="J150" s="42" t="s">
        <v>927</v>
      </c>
      <c r="K150" s="42" t="s">
        <v>151</v>
      </c>
      <c r="L150" s="42"/>
    </row>
    <row r="151" spans="1:12" ht="21.75" customHeight="1">
      <c r="A151" s="42" t="s">
        <v>823</v>
      </c>
      <c r="B151" s="42" t="s">
        <v>138</v>
      </c>
      <c r="C151" s="42" t="s">
        <v>17</v>
      </c>
      <c r="D151" s="43" t="s">
        <v>1032</v>
      </c>
      <c r="E151" s="43" t="s">
        <v>1028</v>
      </c>
      <c r="F151" s="42" t="s">
        <v>199</v>
      </c>
      <c r="G151" s="42" t="s">
        <v>200</v>
      </c>
      <c r="H151" s="44">
        <v>393800000</v>
      </c>
      <c r="I151" s="43" t="s">
        <v>1022</v>
      </c>
      <c r="J151" s="42" t="s">
        <v>1029</v>
      </c>
      <c r="K151" s="42" t="s">
        <v>176</v>
      </c>
      <c r="L151" s="42"/>
    </row>
    <row r="152" spans="1:12" ht="21.75" customHeight="1">
      <c r="A152" s="42" t="s">
        <v>824</v>
      </c>
      <c r="B152" s="42" t="s">
        <v>138</v>
      </c>
      <c r="C152" s="42" t="s">
        <v>17</v>
      </c>
      <c r="D152" s="43" t="s">
        <v>1162</v>
      </c>
      <c r="E152" s="53" t="s">
        <v>1249</v>
      </c>
      <c r="F152" s="42" t="s">
        <v>199</v>
      </c>
      <c r="G152" s="42" t="s">
        <v>408</v>
      </c>
      <c r="H152" s="44">
        <v>350000000</v>
      </c>
      <c r="I152" s="43" t="s">
        <v>653</v>
      </c>
      <c r="J152" s="42" t="s">
        <v>1163</v>
      </c>
      <c r="K152" s="42" t="s">
        <v>167</v>
      </c>
      <c r="L152" s="42"/>
    </row>
    <row r="153" spans="1:12" ht="21.75" customHeight="1">
      <c r="A153" s="42" t="s">
        <v>825</v>
      </c>
      <c r="B153" s="42" t="s">
        <v>138</v>
      </c>
      <c r="C153" s="42" t="s">
        <v>17</v>
      </c>
      <c r="D153" s="43" t="s">
        <v>921</v>
      </c>
      <c r="E153" s="43" t="s">
        <v>921</v>
      </c>
      <c r="F153" s="42" t="s">
        <v>267</v>
      </c>
      <c r="G153" s="42" t="s">
        <v>268</v>
      </c>
      <c r="H153" s="44">
        <v>209754380</v>
      </c>
      <c r="I153" s="43" t="s">
        <v>372</v>
      </c>
      <c r="J153" s="42" t="s">
        <v>922</v>
      </c>
      <c r="K153" s="42" t="s">
        <v>151</v>
      </c>
      <c r="L153" s="42"/>
    </row>
    <row r="154" spans="1:12" ht="21.75" customHeight="1">
      <c r="A154" s="42" t="s">
        <v>826</v>
      </c>
      <c r="B154" s="42" t="s">
        <v>138</v>
      </c>
      <c r="C154" s="42" t="s">
        <v>17</v>
      </c>
      <c r="D154" s="43" t="s">
        <v>1062</v>
      </c>
      <c r="E154" s="43" t="s">
        <v>903</v>
      </c>
      <c r="F154" s="42" t="s">
        <v>267</v>
      </c>
      <c r="G154" s="42" t="s">
        <v>268</v>
      </c>
      <c r="H154" s="44">
        <v>40000000</v>
      </c>
      <c r="I154" s="43" t="s">
        <v>281</v>
      </c>
      <c r="J154" s="42" t="s">
        <v>270</v>
      </c>
      <c r="K154" s="42" t="s">
        <v>1061</v>
      </c>
      <c r="L154" s="51" t="s">
        <v>1250</v>
      </c>
    </row>
    <row r="155" spans="1:12" ht="21.75" customHeight="1">
      <c r="A155" s="42" t="s">
        <v>827</v>
      </c>
      <c r="B155" s="42" t="s">
        <v>138</v>
      </c>
      <c r="C155" s="42" t="s">
        <v>16</v>
      </c>
      <c r="D155" s="43" t="s">
        <v>975</v>
      </c>
      <c r="E155" s="43" t="s">
        <v>407</v>
      </c>
      <c r="F155" s="42" t="s">
        <v>208</v>
      </c>
      <c r="G155" s="42" t="s">
        <v>408</v>
      </c>
      <c r="H155" s="44">
        <v>400000000</v>
      </c>
      <c r="I155" s="43" t="s">
        <v>539</v>
      </c>
      <c r="J155" s="42" t="s">
        <v>976</v>
      </c>
      <c r="K155" s="42" t="s">
        <v>192</v>
      </c>
      <c r="L155" s="42"/>
    </row>
    <row r="156" spans="1:12" ht="21.75" customHeight="1">
      <c r="A156" s="42" t="s">
        <v>828</v>
      </c>
      <c r="B156" s="42" t="s">
        <v>138</v>
      </c>
      <c r="C156" s="42" t="s">
        <v>16</v>
      </c>
      <c r="D156" s="43" t="s">
        <v>172</v>
      </c>
      <c r="E156" s="43" t="s">
        <v>235</v>
      </c>
      <c r="F156" s="42" t="s">
        <v>199</v>
      </c>
      <c r="G156" s="42" t="s">
        <v>849</v>
      </c>
      <c r="H156" s="44">
        <v>64271860</v>
      </c>
      <c r="I156" s="43" t="s">
        <v>1022</v>
      </c>
      <c r="J156" s="42" t="s">
        <v>1023</v>
      </c>
      <c r="K156" s="42" t="s">
        <v>176</v>
      </c>
      <c r="L156" s="42"/>
    </row>
    <row r="157" spans="1:12" ht="21.75" customHeight="1">
      <c r="A157" s="42" t="s">
        <v>829</v>
      </c>
      <c r="B157" s="42" t="s">
        <v>138</v>
      </c>
      <c r="C157" s="42" t="s">
        <v>16</v>
      </c>
      <c r="D157" s="43" t="s">
        <v>173</v>
      </c>
      <c r="E157" s="43" t="s">
        <v>235</v>
      </c>
      <c r="F157" s="42" t="s">
        <v>199</v>
      </c>
      <c r="G157" s="42" t="s">
        <v>200</v>
      </c>
      <c r="H157" s="44">
        <v>320472900</v>
      </c>
      <c r="I157" s="43" t="s">
        <v>1022</v>
      </c>
      <c r="J157" s="42" t="s">
        <v>1023</v>
      </c>
      <c r="K157" s="42" t="s">
        <v>176</v>
      </c>
      <c r="L157" s="42"/>
    </row>
    <row r="158" spans="1:12" ht="21.75" customHeight="1">
      <c r="A158" s="42" t="s">
        <v>830</v>
      </c>
      <c r="B158" s="42" t="s">
        <v>138</v>
      </c>
      <c r="C158" s="42" t="s">
        <v>16</v>
      </c>
      <c r="D158" s="43" t="s">
        <v>1126</v>
      </c>
      <c r="E158" s="43" t="s">
        <v>1127</v>
      </c>
      <c r="F158" s="42" t="s">
        <v>267</v>
      </c>
      <c r="G158" s="42" t="s">
        <v>268</v>
      </c>
      <c r="H158" s="44">
        <v>102000000</v>
      </c>
      <c r="I158" s="43" t="s">
        <v>917</v>
      </c>
      <c r="J158" s="42" t="s">
        <v>1125</v>
      </c>
      <c r="K158" s="42" t="s">
        <v>178</v>
      </c>
      <c r="L158" s="42"/>
    </row>
    <row r="159" spans="1:12" ht="21.75" customHeight="1">
      <c r="A159" s="42" t="s">
        <v>831</v>
      </c>
      <c r="B159" s="42" t="s">
        <v>138</v>
      </c>
      <c r="C159" s="42" t="s">
        <v>16</v>
      </c>
      <c r="D159" s="43" t="s">
        <v>1090</v>
      </c>
      <c r="E159" s="43" t="s">
        <v>1091</v>
      </c>
      <c r="F159" s="42" t="s">
        <v>208</v>
      </c>
      <c r="G159" s="42" t="s">
        <v>200</v>
      </c>
      <c r="H159" s="44">
        <v>72189860</v>
      </c>
      <c r="I159" s="43" t="s">
        <v>1073</v>
      </c>
      <c r="J159" s="42" t="s">
        <v>1074</v>
      </c>
      <c r="K159" s="42" t="s">
        <v>1075</v>
      </c>
      <c r="L159" s="42"/>
    </row>
    <row r="160" spans="1:12" ht="21.75" customHeight="1">
      <c r="A160" s="42" t="s">
        <v>832</v>
      </c>
      <c r="B160" s="42" t="s">
        <v>138</v>
      </c>
      <c r="C160" s="42" t="s">
        <v>16</v>
      </c>
      <c r="D160" s="43" t="s">
        <v>1088</v>
      </c>
      <c r="E160" s="43" t="s">
        <v>1089</v>
      </c>
      <c r="F160" s="42" t="s">
        <v>199</v>
      </c>
      <c r="G160" s="42" t="s">
        <v>200</v>
      </c>
      <c r="H160" s="44">
        <v>438234630</v>
      </c>
      <c r="I160" s="43" t="s">
        <v>1073</v>
      </c>
      <c r="J160" s="42" t="s">
        <v>1074</v>
      </c>
      <c r="K160" s="42" t="s">
        <v>1075</v>
      </c>
      <c r="L160" s="42"/>
    </row>
    <row r="161" spans="1:12" ht="21.75" customHeight="1">
      <c r="A161" s="42" t="s">
        <v>833</v>
      </c>
      <c r="B161" s="42" t="s">
        <v>138</v>
      </c>
      <c r="C161" s="42" t="s">
        <v>16</v>
      </c>
      <c r="D161" s="43" t="s">
        <v>1027</v>
      </c>
      <c r="E161" s="43" t="s">
        <v>235</v>
      </c>
      <c r="F161" s="42" t="s">
        <v>199</v>
      </c>
      <c r="G161" s="42" t="s">
        <v>849</v>
      </c>
      <c r="H161" s="44">
        <v>279496800</v>
      </c>
      <c r="I161" s="43" t="s">
        <v>1022</v>
      </c>
      <c r="J161" s="42" t="s">
        <v>1023</v>
      </c>
      <c r="K161" s="42" t="s">
        <v>176</v>
      </c>
      <c r="L161" s="42"/>
    </row>
    <row r="162" spans="1:12" ht="21.75" customHeight="1">
      <c r="A162" s="42" t="s">
        <v>834</v>
      </c>
      <c r="B162" s="42" t="s">
        <v>138</v>
      </c>
      <c r="C162" s="42" t="s">
        <v>16</v>
      </c>
      <c r="D162" s="43" t="s">
        <v>1033</v>
      </c>
      <c r="E162" s="43" t="s">
        <v>1028</v>
      </c>
      <c r="F162" s="42" t="s">
        <v>199</v>
      </c>
      <c r="G162" s="42" t="s">
        <v>200</v>
      </c>
      <c r="H162" s="44">
        <v>299200000</v>
      </c>
      <c r="I162" s="43" t="s">
        <v>1022</v>
      </c>
      <c r="J162" s="42" t="s">
        <v>1029</v>
      </c>
      <c r="K162" s="42" t="s">
        <v>176</v>
      </c>
      <c r="L162" s="42"/>
    </row>
    <row r="163" spans="1:12" ht="21.75" customHeight="1">
      <c r="A163" s="42" t="s">
        <v>835</v>
      </c>
      <c r="B163" s="42" t="s">
        <v>138</v>
      </c>
      <c r="C163" s="42" t="s">
        <v>16</v>
      </c>
      <c r="D163" s="43" t="s">
        <v>1100</v>
      </c>
      <c r="E163" s="43" t="s">
        <v>1096</v>
      </c>
      <c r="F163" s="51" t="s">
        <v>1246</v>
      </c>
      <c r="G163" s="42" t="s">
        <v>200</v>
      </c>
      <c r="H163" s="44">
        <v>91000000</v>
      </c>
      <c r="I163" s="43" t="s">
        <v>1097</v>
      </c>
      <c r="J163" s="42" t="s">
        <v>1098</v>
      </c>
      <c r="K163" s="42" t="s">
        <v>1099</v>
      </c>
      <c r="L163" s="51" t="s">
        <v>1321</v>
      </c>
    </row>
    <row r="164" spans="1:12" ht="21.75" customHeight="1">
      <c r="A164" s="42" t="s">
        <v>836</v>
      </c>
      <c r="B164" s="42" t="s">
        <v>138</v>
      </c>
      <c r="C164" s="42" t="s">
        <v>16</v>
      </c>
      <c r="D164" s="43" t="s">
        <v>1095</v>
      </c>
      <c r="E164" s="43" t="s">
        <v>1096</v>
      </c>
      <c r="F164" s="51" t="s">
        <v>1276</v>
      </c>
      <c r="G164" s="42" t="s">
        <v>200</v>
      </c>
      <c r="H164" s="44">
        <v>150000000</v>
      </c>
      <c r="I164" s="43" t="s">
        <v>1097</v>
      </c>
      <c r="J164" s="42" t="s">
        <v>1098</v>
      </c>
      <c r="K164" s="42" t="s">
        <v>1099</v>
      </c>
      <c r="L164" s="51" t="s">
        <v>1275</v>
      </c>
    </row>
    <row r="165" spans="1:12" ht="21.75" customHeight="1">
      <c r="A165" s="42" t="s">
        <v>837</v>
      </c>
      <c r="B165" s="42" t="s">
        <v>138</v>
      </c>
      <c r="C165" s="42" t="s">
        <v>16</v>
      </c>
      <c r="D165" s="43" t="s">
        <v>898</v>
      </c>
      <c r="E165" s="43" t="s">
        <v>898</v>
      </c>
      <c r="F165" s="42" t="s">
        <v>199</v>
      </c>
      <c r="G165" s="42" t="s">
        <v>849</v>
      </c>
      <c r="H165" s="44">
        <v>28000000</v>
      </c>
      <c r="I165" s="43" t="s">
        <v>471</v>
      </c>
      <c r="J165" s="42" t="s">
        <v>899</v>
      </c>
      <c r="K165" s="42" t="s">
        <v>186</v>
      </c>
      <c r="L165" s="42"/>
    </row>
    <row r="166" spans="1:12" ht="21.75" customHeight="1">
      <c r="A166" s="42" t="s">
        <v>838</v>
      </c>
      <c r="B166" s="42" t="s">
        <v>138</v>
      </c>
      <c r="C166" s="42" t="s">
        <v>16</v>
      </c>
      <c r="D166" s="43" t="s">
        <v>892</v>
      </c>
      <c r="E166" s="53" t="s">
        <v>1270</v>
      </c>
      <c r="F166" s="51" t="s">
        <v>1247</v>
      </c>
      <c r="G166" s="42" t="s">
        <v>200</v>
      </c>
      <c r="H166" s="44">
        <v>35000000</v>
      </c>
      <c r="I166" s="43" t="s">
        <v>893</v>
      </c>
      <c r="J166" s="42" t="s">
        <v>894</v>
      </c>
      <c r="K166" s="42" t="s">
        <v>41</v>
      </c>
      <c r="L166" s="42"/>
    </row>
    <row r="167" spans="1:12" ht="21.75" customHeight="1">
      <c r="A167" s="42" t="s">
        <v>839</v>
      </c>
      <c r="B167" s="42" t="s">
        <v>138</v>
      </c>
      <c r="C167" s="42" t="s">
        <v>16</v>
      </c>
      <c r="D167" s="43" t="s">
        <v>1024</v>
      </c>
      <c r="E167" s="43" t="s">
        <v>235</v>
      </c>
      <c r="F167" s="42" t="s">
        <v>199</v>
      </c>
      <c r="G167" s="42" t="s">
        <v>849</v>
      </c>
      <c r="H167" s="44">
        <v>145775300</v>
      </c>
      <c r="I167" s="43" t="s">
        <v>1022</v>
      </c>
      <c r="J167" s="42" t="s">
        <v>1023</v>
      </c>
      <c r="K167" s="42" t="s">
        <v>176</v>
      </c>
      <c r="L167" s="42"/>
    </row>
    <row r="168" spans="1:12" ht="21.75" customHeight="1">
      <c r="A168" s="42" t="s">
        <v>840</v>
      </c>
      <c r="B168" s="42" t="s">
        <v>138</v>
      </c>
      <c r="C168" s="42" t="s">
        <v>16</v>
      </c>
      <c r="D168" s="43" t="s">
        <v>932</v>
      </c>
      <c r="E168" s="53" t="s">
        <v>1273</v>
      </c>
      <c r="F168" s="42" t="s">
        <v>199</v>
      </c>
      <c r="G168" s="42" t="s">
        <v>408</v>
      </c>
      <c r="H168" s="44">
        <v>2500000000</v>
      </c>
      <c r="I168" s="43" t="s">
        <v>559</v>
      </c>
      <c r="J168" s="42" t="s">
        <v>933</v>
      </c>
      <c r="K168" s="42" t="s">
        <v>131</v>
      </c>
      <c r="L168" s="42"/>
    </row>
    <row r="169" spans="1:12" ht="21.75" customHeight="1">
      <c r="A169" s="42" t="s">
        <v>841</v>
      </c>
      <c r="B169" s="42" t="s">
        <v>138</v>
      </c>
      <c r="C169" s="42" t="s">
        <v>16</v>
      </c>
      <c r="D169" s="43" t="s">
        <v>1051</v>
      </c>
      <c r="E169" s="43" t="s">
        <v>1052</v>
      </c>
      <c r="F169" s="51" t="s">
        <v>1247</v>
      </c>
      <c r="G169" s="42" t="s">
        <v>200</v>
      </c>
      <c r="H169" s="44">
        <v>72600000</v>
      </c>
      <c r="I169" s="43" t="s">
        <v>990</v>
      </c>
      <c r="J169" s="42" t="s">
        <v>1049</v>
      </c>
      <c r="K169" s="42" t="s">
        <v>1050</v>
      </c>
      <c r="L169" s="42"/>
    </row>
    <row r="170" spans="1:12" ht="21.75" customHeight="1">
      <c r="A170" s="42" t="s">
        <v>842</v>
      </c>
      <c r="B170" s="42" t="s">
        <v>138</v>
      </c>
      <c r="C170" s="42" t="s">
        <v>16</v>
      </c>
      <c r="D170" s="43" t="s">
        <v>1047</v>
      </c>
      <c r="E170" s="43" t="s">
        <v>1048</v>
      </c>
      <c r="F170" s="51" t="s">
        <v>1247</v>
      </c>
      <c r="G170" s="42" t="s">
        <v>200</v>
      </c>
      <c r="H170" s="44">
        <v>86982500</v>
      </c>
      <c r="I170" s="43" t="s">
        <v>990</v>
      </c>
      <c r="J170" s="42" t="s">
        <v>1049</v>
      </c>
      <c r="K170" s="42" t="s">
        <v>1050</v>
      </c>
      <c r="L170" s="42"/>
    </row>
    <row r="171" spans="1:12" ht="21.75" customHeight="1">
      <c r="A171" s="42" t="s">
        <v>843</v>
      </c>
      <c r="B171" s="42" t="s">
        <v>138</v>
      </c>
      <c r="C171" s="42" t="s">
        <v>16</v>
      </c>
      <c r="D171" s="43" t="s">
        <v>923</v>
      </c>
      <c r="E171" s="43" t="s">
        <v>924</v>
      </c>
      <c r="F171" s="42" t="s">
        <v>199</v>
      </c>
      <c r="G171" s="42" t="s">
        <v>849</v>
      </c>
      <c r="H171" s="44">
        <v>47655520</v>
      </c>
      <c r="I171" s="43" t="s">
        <v>372</v>
      </c>
      <c r="J171" s="42" t="s">
        <v>925</v>
      </c>
      <c r="K171" s="42" t="s">
        <v>122</v>
      </c>
      <c r="L171" s="42"/>
    </row>
    <row r="172" spans="1:12" ht="21.75" customHeight="1">
      <c r="A172" s="42" t="s">
        <v>1209</v>
      </c>
      <c r="B172" s="42" t="s">
        <v>138</v>
      </c>
      <c r="C172" s="42" t="s">
        <v>16</v>
      </c>
      <c r="D172" s="43" t="s">
        <v>1102</v>
      </c>
      <c r="E172" s="43" t="s">
        <v>1103</v>
      </c>
      <c r="F172" s="42" t="s">
        <v>208</v>
      </c>
      <c r="G172" s="42" t="s">
        <v>200</v>
      </c>
      <c r="H172" s="44">
        <v>100000000</v>
      </c>
      <c r="I172" s="43" t="s">
        <v>1097</v>
      </c>
      <c r="J172" s="42" t="s">
        <v>1098</v>
      </c>
      <c r="K172" s="42" t="s">
        <v>1099</v>
      </c>
      <c r="L172" s="42"/>
    </row>
    <row r="173" spans="1:12" ht="21.75" customHeight="1">
      <c r="A173" s="42" t="s">
        <v>1210</v>
      </c>
      <c r="B173" s="42" t="s">
        <v>138</v>
      </c>
      <c r="C173" s="42" t="s">
        <v>16</v>
      </c>
      <c r="D173" s="43" t="s">
        <v>951</v>
      </c>
      <c r="E173" s="43" t="s">
        <v>1028</v>
      </c>
      <c r="F173" s="42" t="s">
        <v>199</v>
      </c>
      <c r="G173" s="42" t="s">
        <v>200</v>
      </c>
      <c r="H173" s="44">
        <v>501475700</v>
      </c>
      <c r="I173" s="43" t="s">
        <v>1022</v>
      </c>
      <c r="J173" s="42" t="s">
        <v>1029</v>
      </c>
      <c r="K173" s="42" t="s">
        <v>176</v>
      </c>
      <c r="L173" s="42"/>
    </row>
    <row r="174" spans="1:12" ht="21.75" customHeight="1">
      <c r="A174" s="42" t="s">
        <v>1211</v>
      </c>
      <c r="B174" s="42" t="s">
        <v>138</v>
      </c>
      <c r="C174" s="42" t="s">
        <v>16</v>
      </c>
      <c r="D174" s="43" t="s">
        <v>847</v>
      </c>
      <c r="E174" s="43" t="s">
        <v>848</v>
      </c>
      <c r="F174" s="42" t="s">
        <v>199</v>
      </c>
      <c r="G174" s="42" t="s">
        <v>849</v>
      </c>
      <c r="H174" s="44">
        <v>510000000</v>
      </c>
      <c r="I174" s="43" t="s">
        <v>412</v>
      </c>
      <c r="J174" s="42" t="s">
        <v>850</v>
      </c>
      <c r="K174" s="42" t="s">
        <v>851</v>
      </c>
      <c r="L174" s="42"/>
    </row>
    <row r="175" spans="1:12" ht="21.75" customHeight="1">
      <c r="A175" s="42" t="s">
        <v>1212</v>
      </c>
      <c r="B175" s="42" t="s">
        <v>138</v>
      </c>
      <c r="C175" s="42" t="s">
        <v>16</v>
      </c>
      <c r="D175" s="43" t="s">
        <v>1008</v>
      </c>
      <c r="E175" s="43" t="s">
        <v>903</v>
      </c>
      <c r="F175" s="42" t="s">
        <v>199</v>
      </c>
      <c r="G175" s="42" t="s">
        <v>849</v>
      </c>
      <c r="H175" s="44">
        <v>90640000</v>
      </c>
      <c r="I175" s="43" t="s">
        <v>588</v>
      </c>
      <c r="J175" s="42" t="s">
        <v>1009</v>
      </c>
      <c r="K175" s="42" t="s">
        <v>24</v>
      </c>
      <c r="L175" s="42"/>
    </row>
    <row r="176" spans="1:12" ht="21.75" customHeight="1">
      <c r="A176" s="42" t="s">
        <v>1213</v>
      </c>
      <c r="B176" s="42" t="s">
        <v>138</v>
      </c>
      <c r="C176" s="42" t="s">
        <v>16</v>
      </c>
      <c r="D176" s="43" t="s">
        <v>1128</v>
      </c>
      <c r="E176" s="43" t="s">
        <v>1128</v>
      </c>
      <c r="F176" s="42" t="s">
        <v>267</v>
      </c>
      <c r="G176" s="42" t="s">
        <v>268</v>
      </c>
      <c r="H176" s="44">
        <v>70000000</v>
      </c>
      <c r="I176" s="43" t="s">
        <v>917</v>
      </c>
      <c r="J176" s="42" t="s">
        <v>1125</v>
      </c>
      <c r="K176" s="42" t="s">
        <v>178</v>
      </c>
      <c r="L176" s="42"/>
    </row>
    <row r="177" spans="1:12" ht="21.75" customHeight="1">
      <c r="A177" s="42" t="s">
        <v>1214</v>
      </c>
      <c r="B177" s="42" t="s">
        <v>138</v>
      </c>
      <c r="C177" s="42" t="s">
        <v>16</v>
      </c>
      <c r="D177" s="43" t="s">
        <v>956</v>
      </c>
      <c r="E177" s="43" t="s">
        <v>1028</v>
      </c>
      <c r="F177" s="51" t="s">
        <v>1247</v>
      </c>
      <c r="G177" s="42" t="s">
        <v>200</v>
      </c>
      <c r="H177" s="44">
        <v>60500000</v>
      </c>
      <c r="I177" s="43" t="s">
        <v>1022</v>
      </c>
      <c r="J177" s="42" t="s">
        <v>1029</v>
      </c>
      <c r="K177" s="42" t="s">
        <v>176</v>
      </c>
      <c r="L177" s="42"/>
    </row>
    <row r="178" spans="1:12" ht="21.75" customHeight="1">
      <c r="A178" s="42" t="s">
        <v>1215</v>
      </c>
      <c r="B178" s="42" t="s">
        <v>138</v>
      </c>
      <c r="C178" s="42" t="s">
        <v>16</v>
      </c>
      <c r="D178" s="43" t="s">
        <v>1038</v>
      </c>
      <c r="E178" s="43" t="s">
        <v>1028</v>
      </c>
      <c r="F178" s="51" t="s">
        <v>1247</v>
      </c>
      <c r="G178" s="42" t="s">
        <v>200</v>
      </c>
      <c r="H178" s="44">
        <v>145839100</v>
      </c>
      <c r="I178" s="43" t="s">
        <v>1022</v>
      </c>
      <c r="J178" s="42" t="s">
        <v>1029</v>
      </c>
      <c r="K178" s="42" t="s">
        <v>176</v>
      </c>
      <c r="L178" s="42"/>
    </row>
    <row r="179" spans="1:12" ht="21.75" customHeight="1">
      <c r="A179" s="42" t="s">
        <v>1216</v>
      </c>
      <c r="B179" s="42" t="s">
        <v>138</v>
      </c>
      <c r="C179" s="42" t="s">
        <v>16</v>
      </c>
      <c r="D179" s="43" t="s">
        <v>1044</v>
      </c>
      <c r="E179" s="43" t="s">
        <v>1044</v>
      </c>
      <c r="F179" s="42" t="s">
        <v>199</v>
      </c>
      <c r="G179" s="42" t="s">
        <v>849</v>
      </c>
      <c r="H179" s="44">
        <v>102384860</v>
      </c>
      <c r="I179" s="43" t="s">
        <v>718</v>
      </c>
      <c r="J179" s="42" t="s">
        <v>1195</v>
      </c>
      <c r="K179" s="42" t="s">
        <v>1196</v>
      </c>
      <c r="L179" s="42"/>
    </row>
    <row r="180" spans="1:12" ht="21.75" customHeight="1">
      <c r="A180" s="42" t="s">
        <v>1217</v>
      </c>
      <c r="B180" s="42" t="s">
        <v>138</v>
      </c>
      <c r="C180" s="42" t="s">
        <v>16</v>
      </c>
      <c r="D180" s="43" t="s">
        <v>900</v>
      </c>
      <c r="E180" s="43" t="s">
        <v>901</v>
      </c>
      <c r="F180" s="51" t="s">
        <v>1247</v>
      </c>
      <c r="G180" s="51" t="s">
        <v>1242</v>
      </c>
      <c r="H180" s="44">
        <v>175000000</v>
      </c>
      <c r="I180" s="43" t="s">
        <v>471</v>
      </c>
      <c r="J180" s="42" t="s">
        <v>899</v>
      </c>
      <c r="K180" s="42" t="s">
        <v>186</v>
      </c>
      <c r="L180" s="42" t="s">
        <v>355</v>
      </c>
    </row>
    <row r="181" spans="1:12" ht="21.75" customHeight="1">
      <c r="A181" s="42" t="s">
        <v>1218</v>
      </c>
      <c r="B181" s="42" t="s">
        <v>138</v>
      </c>
      <c r="C181" s="42" t="s">
        <v>16</v>
      </c>
      <c r="D181" s="43" t="s">
        <v>993</v>
      </c>
      <c r="E181" s="53" t="s">
        <v>1274</v>
      </c>
      <c r="F181" s="51" t="s">
        <v>1481</v>
      </c>
      <c r="G181" s="42" t="s">
        <v>849</v>
      </c>
      <c r="H181" s="44">
        <v>37044000</v>
      </c>
      <c r="I181" s="43" t="s">
        <v>990</v>
      </c>
      <c r="J181" s="42" t="s">
        <v>991</v>
      </c>
      <c r="K181" s="42" t="s">
        <v>992</v>
      </c>
      <c r="L181" s="42"/>
    </row>
    <row r="182" spans="1:12" ht="21.75" customHeight="1">
      <c r="A182" s="42" t="s">
        <v>1219</v>
      </c>
      <c r="B182" s="42" t="s">
        <v>138</v>
      </c>
      <c r="C182" s="42" t="s">
        <v>16</v>
      </c>
      <c r="D182" s="43" t="s">
        <v>1186</v>
      </c>
      <c r="E182" s="43" t="s">
        <v>1187</v>
      </c>
      <c r="F182" s="42" t="s">
        <v>267</v>
      </c>
      <c r="G182" s="42" t="s">
        <v>268</v>
      </c>
      <c r="H182" s="44">
        <v>93626000</v>
      </c>
      <c r="I182" s="43" t="s">
        <v>311</v>
      </c>
      <c r="J182" s="42" t="s">
        <v>949</v>
      </c>
      <c r="K182" s="42" t="s">
        <v>1185</v>
      </c>
      <c r="L182" s="51" t="s">
        <v>1250</v>
      </c>
    </row>
    <row r="183" spans="1:12" ht="21.75" customHeight="1">
      <c r="A183" s="42" t="s">
        <v>1220</v>
      </c>
      <c r="B183" s="42" t="s">
        <v>138</v>
      </c>
      <c r="C183" s="42" t="s">
        <v>16</v>
      </c>
      <c r="D183" s="43" t="s">
        <v>955</v>
      </c>
      <c r="E183" s="43" t="s">
        <v>956</v>
      </c>
      <c r="F183" s="42" t="s">
        <v>267</v>
      </c>
      <c r="G183" s="42" t="s">
        <v>268</v>
      </c>
      <c r="H183" s="44">
        <v>51000000</v>
      </c>
      <c r="I183" s="43" t="s">
        <v>311</v>
      </c>
      <c r="J183" s="42" t="s">
        <v>949</v>
      </c>
      <c r="K183" s="42" t="s">
        <v>1185</v>
      </c>
      <c r="L183" s="51" t="s">
        <v>1250</v>
      </c>
    </row>
    <row r="184" spans="1:12" ht="21.75" customHeight="1">
      <c r="A184" s="42" t="s">
        <v>1221</v>
      </c>
      <c r="B184" s="42" t="s">
        <v>138</v>
      </c>
      <c r="C184" s="42" t="s">
        <v>16</v>
      </c>
      <c r="D184" s="43" t="s">
        <v>1042</v>
      </c>
      <c r="E184" s="43" t="s">
        <v>1028</v>
      </c>
      <c r="F184" s="51" t="s">
        <v>1247</v>
      </c>
      <c r="G184" s="42" t="s">
        <v>200</v>
      </c>
      <c r="H184" s="44">
        <v>40436000</v>
      </c>
      <c r="I184" s="43" t="s">
        <v>1022</v>
      </c>
      <c r="J184" s="42" t="s">
        <v>1029</v>
      </c>
      <c r="K184" s="42" t="s">
        <v>176</v>
      </c>
      <c r="L184" s="42"/>
    </row>
    <row r="185" spans="1:12" ht="21.75" customHeight="1">
      <c r="A185" s="42" t="s">
        <v>1222</v>
      </c>
      <c r="B185" s="42" t="s">
        <v>138</v>
      </c>
      <c r="C185" s="42" t="s">
        <v>16</v>
      </c>
      <c r="D185" s="43" t="s">
        <v>1101</v>
      </c>
      <c r="E185" s="43" t="s">
        <v>1096</v>
      </c>
      <c r="F185" s="51" t="s">
        <v>1246</v>
      </c>
      <c r="G185" s="42" t="s">
        <v>200</v>
      </c>
      <c r="H185" s="44">
        <v>95000000</v>
      </c>
      <c r="I185" s="43" t="s">
        <v>1097</v>
      </c>
      <c r="J185" s="42" t="s">
        <v>1098</v>
      </c>
      <c r="K185" s="42" t="s">
        <v>1099</v>
      </c>
      <c r="L185" s="51" t="s">
        <v>1321</v>
      </c>
    </row>
    <row r="186" spans="1:12" ht="21.75" customHeight="1">
      <c r="A186" s="42" t="s">
        <v>1223</v>
      </c>
      <c r="B186" s="42" t="s">
        <v>138</v>
      </c>
      <c r="C186" s="42" t="s">
        <v>16</v>
      </c>
      <c r="D186" s="43" t="s">
        <v>937</v>
      </c>
      <c r="E186" s="53" t="s">
        <v>1271</v>
      </c>
      <c r="F186" s="42" t="s">
        <v>208</v>
      </c>
      <c r="G186" s="42" t="s">
        <v>268</v>
      </c>
      <c r="H186" s="44">
        <v>30000000</v>
      </c>
      <c r="I186" s="43" t="s">
        <v>938</v>
      </c>
      <c r="J186" s="51" t="s">
        <v>1288</v>
      </c>
      <c r="K186" s="42" t="s">
        <v>1289</v>
      </c>
      <c r="L186" s="42" t="s">
        <v>283</v>
      </c>
    </row>
    <row r="187" spans="1:12" ht="21.75" customHeight="1">
      <c r="A187" s="42" t="s">
        <v>1224</v>
      </c>
      <c r="B187" s="42" t="s">
        <v>138</v>
      </c>
      <c r="C187" s="42" t="s">
        <v>16</v>
      </c>
      <c r="D187" s="43" t="s">
        <v>1034</v>
      </c>
      <c r="E187" s="43" t="s">
        <v>1028</v>
      </c>
      <c r="F187" s="42" t="s">
        <v>199</v>
      </c>
      <c r="G187" s="42" t="s">
        <v>200</v>
      </c>
      <c r="H187" s="44">
        <v>330000000</v>
      </c>
      <c r="I187" s="43" t="s">
        <v>1022</v>
      </c>
      <c r="J187" s="42" t="s">
        <v>1029</v>
      </c>
      <c r="K187" s="42" t="s">
        <v>176</v>
      </c>
      <c r="L187" s="42"/>
    </row>
    <row r="188" spans="1:12" ht="21.75" customHeight="1">
      <c r="A188" s="42" t="s">
        <v>1225</v>
      </c>
      <c r="B188" s="42" t="s">
        <v>138</v>
      </c>
      <c r="C188" s="42" t="s">
        <v>16</v>
      </c>
      <c r="D188" s="43" t="s">
        <v>1124</v>
      </c>
      <c r="E188" s="43" t="s">
        <v>1058</v>
      </c>
      <c r="F188" s="42" t="s">
        <v>267</v>
      </c>
      <c r="G188" s="42" t="s">
        <v>268</v>
      </c>
      <c r="H188" s="44">
        <v>48100000</v>
      </c>
      <c r="I188" s="43" t="s">
        <v>917</v>
      </c>
      <c r="J188" s="42" t="s">
        <v>1125</v>
      </c>
      <c r="K188" s="42" t="s">
        <v>178</v>
      </c>
      <c r="L188" s="42"/>
    </row>
    <row r="189" spans="1:12" ht="21.75" customHeight="1">
      <c r="A189" s="42" t="s">
        <v>1226</v>
      </c>
      <c r="B189" s="42" t="s">
        <v>138</v>
      </c>
      <c r="C189" s="42" t="s">
        <v>16</v>
      </c>
      <c r="D189" s="43" t="s">
        <v>1041</v>
      </c>
      <c r="E189" s="43" t="s">
        <v>1028</v>
      </c>
      <c r="F189" s="51" t="s">
        <v>1247</v>
      </c>
      <c r="G189" s="42" t="s">
        <v>200</v>
      </c>
      <c r="H189" s="44">
        <v>56793000</v>
      </c>
      <c r="I189" s="43" t="s">
        <v>1022</v>
      </c>
      <c r="J189" s="42" t="s">
        <v>1029</v>
      </c>
      <c r="K189" s="42" t="s">
        <v>176</v>
      </c>
      <c r="L189" s="42"/>
    </row>
    <row r="190" spans="1:12" ht="21.75" customHeight="1">
      <c r="A190" s="42" t="s">
        <v>1227</v>
      </c>
      <c r="B190" s="42" t="s">
        <v>138</v>
      </c>
      <c r="C190" s="42" t="s">
        <v>16</v>
      </c>
      <c r="D190" s="43" t="s">
        <v>1143</v>
      </c>
      <c r="E190" s="43" t="s">
        <v>858</v>
      </c>
      <c r="F190" s="42" t="s">
        <v>199</v>
      </c>
      <c r="G190" s="42" t="s">
        <v>849</v>
      </c>
      <c r="H190" s="44">
        <v>126238030</v>
      </c>
      <c r="I190" s="43" t="s">
        <v>1130</v>
      </c>
      <c r="J190" s="42" t="s">
        <v>1135</v>
      </c>
      <c r="K190" s="42" t="s">
        <v>1136</v>
      </c>
      <c r="L190" s="42"/>
    </row>
    <row r="191" spans="1:12" ht="21.75" customHeight="1">
      <c r="A191" s="42" t="s">
        <v>1228</v>
      </c>
      <c r="B191" s="42" t="s">
        <v>138</v>
      </c>
      <c r="C191" s="42" t="s">
        <v>16</v>
      </c>
      <c r="D191" s="43" t="s">
        <v>1142</v>
      </c>
      <c r="E191" s="43" t="s">
        <v>858</v>
      </c>
      <c r="F191" s="42" t="s">
        <v>267</v>
      </c>
      <c r="G191" s="42" t="s">
        <v>268</v>
      </c>
      <c r="H191" s="44">
        <v>126238030</v>
      </c>
      <c r="I191" s="43" t="s">
        <v>1130</v>
      </c>
      <c r="J191" s="42" t="s">
        <v>1135</v>
      </c>
      <c r="K191" s="42" t="s">
        <v>1136</v>
      </c>
      <c r="L191" s="42"/>
    </row>
    <row r="192" spans="1:12" ht="21.75" customHeight="1">
      <c r="A192" s="42" t="s">
        <v>1229</v>
      </c>
      <c r="B192" s="42" t="s">
        <v>138</v>
      </c>
      <c r="C192" s="42" t="s">
        <v>16</v>
      </c>
      <c r="D192" s="43" t="s">
        <v>1144</v>
      </c>
      <c r="E192" s="43" t="s">
        <v>858</v>
      </c>
      <c r="F192" s="42" t="s">
        <v>199</v>
      </c>
      <c r="G192" s="42" t="s">
        <v>849</v>
      </c>
      <c r="H192" s="44">
        <v>126238030</v>
      </c>
      <c r="I192" s="43" t="s">
        <v>1130</v>
      </c>
      <c r="J192" s="42" t="s">
        <v>1135</v>
      </c>
      <c r="K192" s="42" t="s">
        <v>1136</v>
      </c>
      <c r="L192" s="42"/>
    </row>
    <row r="193" spans="1:12" ht="21.75" customHeight="1">
      <c r="A193" s="42" t="s">
        <v>1230</v>
      </c>
      <c r="B193" s="42" t="s">
        <v>138</v>
      </c>
      <c r="C193" s="42" t="s">
        <v>16</v>
      </c>
      <c r="D193" s="43" t="s">
        <v>1141</v>
      </c>
      <c r="E193" s="43" t="s">
        <v>858</v>
      </c>
      <c r="F193" s="42" t="s">
        <v>267</v>
      </c>
      <c r="G193" s="42" t="s">
        <v>268</v>
      </c>
      <c r="H193" s="44">
        <v>826801240</v>
      </c>
      <c r="I193" s="43" t="s">
        <v>1130</v>
      </c>
      <c r="J193" s="42" t="s">
        <v>1135</v>
      </c>
      <c r="K193" s="42" t="s">
        <v>1136</v>
      </c>
      <c r="L193" s="42"/>
    </row>
    <row r="194" spans="1:12" ht="21.75" customHeight="1">
      <c r="A194" s="42" t="s">
        <v>1231</v>
      </c>
      <c r="B194" s="42" t="s">
        <v>138</v>
      </c>
      <c r="C194" s="42" t="s">
        <v>16</v>
      </c>
      <c r="D194" s="43" t="s">
        <v>934</v>
      </c>
      <c r="E194" s="53" t="s">
        <v>1272</v>
      </c>
      <c r="F194" s="42" t="s">
        <v>199</v>
      </c>
      <c r="G194" s="42" t="s">
        <v>849</v>
      </c>
      <c r="H194" s="44">
        <v>80000000</v>
      </c>
      <c r="I194" s="43" t="s">
        <v>252</v>
      </c>
      <c r="J194" s="42" t="s">
        <v>253</v>
      </c>
      <c r="K194" s="42" t="s">
        <v>144</v>
      </c>
      <c r="L194" s="42"/>
    </row>
    <row r="195" spans="1:12" ht="21.75" customHeight="1">
      <c r="A195" s="42" t="s">
        <v>1232</v>
      </c>
      <c r="B195" s="42" t="s">
        <v>138</v>
      </c>
      <c r="C195" s="42" t="s">
        <v>16</v>
      </c>
      <c r="D195" s="43" t="s">
        <v>1032</v>
      </c>
      <c r="E195" s="43" t="s">
        <v>1032</v>
      </c>
      <c r="F195" s="42" t="s">
        <v>199</v>
      </c>
      <c r="G195" s="42" t="s">
        <v>849</v>
      </c>
      <c r="H195" s="44">
        <v>402000000</v>
      </c>
      <c r="I195" s="43" t="s">
        <v>917</v>
      </c>
      <c r="J195" s="42" t="s">
        <v>1125</v>
      </c>
      <c r="K195" s="42" t="s">
        <v>178</v>
      </c>
      <c r="L195" s="42"/>
    </row>
    <row r="196" spans="1:12" ht="21.75" customHeight="1">
      <c r="A196" s="42" t="s">
        <v>1233</v>
      </c>
      <c r="B196" s="42" t="s">
        <v>138</v>
      </c>
      <c r="C196" s="42" t="s">
        <v>16</v>
      </c>
      <c r="D196" s="43" t="s">
        <v>1025</v>
      </c>
      <c r="E196" s="43" t="s">
        <v>235</v>
      </c>
      <c r="F196" s="51" t="s">
        <v>1247</v>
      </c>
      <c r="G196" s="42" t="s">
        <v>200</v>
      </c>
      <c r="H196" s="44">
        <v>91130000</v>
      </c>
      <c r="I196" s="43" t="s">
        <v>1022</v>
      </c>
      <c r="J196" s="42" t="s">
        <v>1023</v>
      </c>
      <c r="K196" s="42" t="s">
        <v>176</v>
      </c>
      <c r="L196" s="42"/>
    </row>
    <row r="197" spans="1:12" ht="21.75" customHeight="1">
      <c r="A197" s="42" t="s">
        <v>1234</v>
      </c>
      <c r="B197" s="42" t="s">
        <v>138</v>
      </c>
      <c r="C197" s="42" t="s">
        <v>16</v>
      </c>
      <c r="D197" s="43" t="s">
        <v>1039</v>
      </c>
      <c r="E197" s="43" t="s">
        <v>1028</v>
      </c>
      <c r="F197" s="51" t="s">
        <v>1247</v>
      </c>
      <c r="G197" s="42" t="s">
        <v>200</v>
      </c>
      <c r="H197" s="44">
        <v>120780000</v>
      </c>
      <c r="I197" s="43" t="s">
        <v>1022</v>
      </c>
      <c r="J197" s="42" t="s">
        <v>1029</v>
      </c>
      <c r="K197" s="42" t="s">
        <v>176</v>
      </c>
      <c r="L197" s="42"/>
    </row>
    <row r="198" spans="1:12" ht="21.75" customHeight="1">
      <c r="A198" s="42" t="s">
        <v>1235</v>
      </c>
      <c r="B198" s="42" t="s">
        <v>138</v>
      </c>
      <c r="C198" s="42" t="s">
        <v>16</v>
      </c>
      <c r="D198" s="43" t="s">
        <v>1040</v>
      </c>
      <c r="E198" s="43" t="s">
        <v>1028</v>
      </c>
      <c r="F198" s="51" t="s">
        <v>1247</v>
      </c>
      <c r="G198" s="42" t="s">
        <v>200</v>
      </c>
      <c r="H198" s="44">
        <v>103950000</v>
      </c>
      <c r="I198" s="43" t="s">
        <v>1022</v>
      </c>
      <c r="J198" s="42" t="s">
        <v>1029</v>
      </c>
      <c r="K198" s="42" t="s">
        <v>176</v>
      </c>
      <c r="L198" s="42"/>
    </row>
    <row r="199" spans="1:12" ht="21.75" customHeight="1">
      <c r="A199" s="42" t="s">
        <v>1236</v>
      </c>
      <c r="B199" s="42" t="s">
        <v>138</v>
      </c>
      <c r="C199" s="42" t="s">
        <v>16</v>
      </c>
      <c r="D199" s="43" t="s">
        <v>1030</v>
      </c>
      <c r="E199" s="43" t="s">
        <v>1028</v>
      </c>
      <c r="F199" s="42" t="s">
        <v>199</v>
      </c>
      <c r="G199" s="42" t="s">
        <v>200</v>
      </c>
      <c r="H199" s="44">
        <v>484000000</v>
      </c>
      <c r="I199" s="43" t="s">
        <v>1022</v>
      </c>
      <c r="J199" s="42" t="s">
        <v>1029</v>
      </c>
      <c r="K199" s="42" t="s">
        <v>176</v>
      </c>
      <c r="L199" s="42"/>
    </row>
    <row r="200" spans="1:12" ht="21.75" customHeight="1">
      <c r="A200" s="42" t="s">
        <v>1237</v>
      </c>
      <c r="B200" s="42" t="s">
        <v>138</v>
      </c>
      <c r="C200" s="42" t="s">
        <v>1299</v>
      </c>
      <c r="D200" s="43" t="s">
        <v>1328</v>
      </c>
      <c r="E200" s="43" t="s">
        <v>1329</v>
      </c>
      <c r="F200" s="42" t="s">
        <v>1330</v>
      </c>
      <c r="G200" s="42" t="s">
        <v>1331</v>
      </c>
      <c r="H200" s="44">
        <v>2235775000</v>
      </c>
      <c r="I200" s="43" t="s">
        <v>1332</v>
      </c>
      <c r="J200" s="42" t="s">
        <v>1333</v>
      </c>
      <c r="K200" s="42" t="s">
        <v>1334</v>
      </c>
      <c r="L200" s="42"/>
    </row>
    <row r="201" spans="1:12" ht="21.75" customHeight="1">
      <c r="A201" s="42" t="s">
        <v>1238</v>
      </c>
      <c r="B201" s="42">
        <v>2024</v>
      </c>
      <c r="C201" s="42">
        <v>4</v>
      </c>
      <c r="D201" s="43" t="s">
        <v>1340</v>
      </c>
      <c r="E201" s="43" t="s">
        <v>1341</v>
      </c>
      <c r="F201" s="42" t="s">
        <v>1323</v>
      </c>
      <c r="G201" s="42" t="s">
        <v>1320</v>
      </c>
      <c r="H201" s="44">
        <v>200000000</v>
      </c>
      <c r="I201" s="43" t="s">
        <v>1342</v>
      </c>
      <c r="J201" s="42" t="s">
        <v>1343</v>
      </c>
      <c r="K201" s="42" t="s">
        <v>1344</v>
      </c>
      <c r="L201" s="42"/>
    </row>
    <row r="202" spans="1:12" ht="21.75" customHeight="1">
      <c r="A202" s="42" t="s">
        <v>1352</v>
      </c>
      <c r="B202" s="42" t="s">
        <v>138</v>
      </c>
      <c r="C202" s="42" t="s">
        <v>1345</v>
      </c>
      <c r="D202" s="43" t="s">
        <v>1347</v>
      </c>
      <c r="E202" s="43" t="s">
        <v>1359</v>
      </c>
      <c r="F202" s="42" t="s">
        <v>1245</v>
      </c>
      <c r="G202" s="42" t="s">
        <v>1242</v>
      </c>
      <c r="H202" s="44">
        <v>164956000</v>
      </c>
      <c r="I202" s="43" t="s">
        <v>1360</v>
      </c>
      <c r="J202" s="42" t="s">
        <v>1357</v>
      </c>
      <c r="K202" s="42" t="s">
        <v>1358</v>
      </c>
      <c r="L202" s="42"/>
    </row>
    <row r="203" spans="1:12" ht="21.75" customHeight="1">
      <c r="A203" s="42" t="s">
        <v>1353</v>
      </c>
      <c r="B203" s="42">
        <v>2024</v>
      </c>
      <c r="C203" s="42" t="s">
        <v>1346</v>
      </c>
      <c r="D203" s="43" t="s">
        <v>1348</v>
      </c>
      <c r="E203" s="43" t="s">
        <v>1361</v>
      </c>
      <c r="F203" s="42" t="s">
        <v>1245</v>
      </c>
      <c r="G203" s="42" t="s">
        <v>1242</v>
      </c>
      <c r="H203" s="44">
        <f>33000000*1.1</f>
        <v>36300000</v>
      </c>
      <c r="I203" s="43" t="s">
        <v>1360</v>
      </c>
      <c r="J203" s="42" t="s">
        <v>1357</v>
      </c>
      <c r="K203" s="42" t="s">
        <v>1358</v>
      </c>
      <c r="L203" s="42"/>
    </row>
    <row r="204" spans="1:12" ht="21.75" customHeight="1">
      <c r="A204" s="42" t="s">
        <v>1354</v>
      </c>
      <c r="B204" s="42" t="s">
        <v>138</v>
      </c>
      <c r="C204" s="42" t="s">
        <v>1346</v>
      </c>
      <c r="D204" s="43" t="s">
        <v>1349</v>
      </c>
      <c r="E204" s="43" t="s">
        <v>1362</v>
      </c>
      <c r="F204" s="42" t="s">
        <v>1245</v>
      </c>
      <c r="G204" s="42" t="s">
        <v>1242</v>
      </c>
      <c r="H204" s="44">
        <f>80000000*1.1</f>
        <v>88000000</v>
      </c>
      <c r="I204" s="43" t="s">
        <v>1360</v>
      </c>
      <c r="J204" s="42" t="s">
        <v>1357</v>
      </c>
      <c r="K204" s="42" t="s">
        <v>1358</v>
      </c>
      <c r="L204" s="42"/>
    </row>
    <row r="205" spans="1:12" ht="21.75" customHeight="1">
      <c r="A205" s="42" t="s">
        <v>1355</v>
      </c>
      <c r="B205" s="42">
        <v>2024</v>
      </c>
      <c r="C205" s="42" t="s">
        <v>1346</v>
      </c>
      <c r="D205" s="43" t="s">
        <v>1350</v>
      </c>
      <c r="E205" s="43" t="s">
        <v>1362</v>
      </c>
      <c r="F205" s="42" t="s">
        <v>1245</v>
      </c>
      <c r="G205" s="42" t="s">
        <v>1242</v>
      </c>
      <c r="H205" s="44">
        <f>30000000*1.1</f>
        <v>33000000.000000004</v>
      </c>
      <c r="I205" s="43" t="s">
        <v>1360</v>
      </c>
      <c r="J205" s="42" t="s">
        <v>1357</v>
      </c>
      <c r="K205" s="42" t="s">
        <v>1358</v>
      </c>
      <c r="L205" s="42"/>
    </row>
    <row r="206" spans="1:12" ht="21.75" customHeight="1">
      <c r="A206" s="42" t="s">
        <v>1356</v>
      </c>
      <c r="B206" s="42">
        <v>2024</v>
      </c>
      <c r="C206" s="42" t="s">
        <v>1346</v>
      </c>
      <c r="D206" s="43" t="s">
        <v>1351</v>
      </c>
      <c r="E206" s="43" t="s">
        <v>1363</v>
      </c>
      <c r="F206" s="42" t="s">
        <v>1245</v>
      </c>
      <c r="G206" s="42" t="s">
        <v>1242</v>
      </c>
      <c r="H206" s="44">
        <f>100000000*1.1</f>
        <v>110000000.00000001</v>
      </c>
      <c r="I206" s="43" t="s">
        <v>1360</v>
      </c>
      <c r="J206" s="42" t="s">
        <v>1357</v>
      </c>
      <c r="K206" s="42" t="s">
        <v>1358</v>
      </c>
      <c r="L206" s="42"/>
    </row>
    <row r="207" spans="1:12" ht="21.75" customHeight="1">
      <c r="A207" s="42" t="s">
        <v>1380</v>
      </c>
      <c r="B207" s="42">
        <v>2024</v>
      </c>
      <c r="C207" s="42" t="s">
        <v>1345</v>
      </c>
      <c r="D207" s="43" t="s">
        <v>1375</v>
      </c>
      <c r="E207" s="43" t="s">
        <v>1376</v>
      </c>
      <c r="F207" s="42" t="s">
        <v>1246</v>
      </c>
      <c r="G207" s="42" t="s">
        <v>1377</v>
      </c>
      <c r="H207" s="44">
        <v>329034930</v>
      </c>
      <c r="I207" s="43" t="s">
        <v>1403</v>
      </c>
      <c r="J207" s="42" t="s">
        <v>1404</v>
      </c>
      <c r="K207" s="42" t="s">
        <v>1405</v>
      </c>
      <c r="L207" s="42"/>
    </row>
    <row r="208" spans="1:12" ht="21.75" customHeight="1">
      <c r="A208" s="42" t="s">
        <v>1381</v>
      </c>
      <c r="B208" s="42">
        <v>2024</v>
      </c>
      <c r="C208" s="42">
        <v>5</v>
      </c>
      <c r="D208" s="43" t="s">
        <v>1406</v>
      </c>
      <c r="E208" s="43" t="s">
        <v>1407</v>
      </c>
      <c r="F208" s="42" t="s">
        <v>1248</v>
      </c>
      <c r="G208" s="42" t="s">
        <v>1331</v>
      </c>
      <c r="H208" s="44">
        <v>80080000</v>
      </c>
      <c r="I208" s="43" t="s">
        <v>1403</v>
      </c>
      <c r="J208" s="42" t="s">
        <v>1378</v>
      </c>
      <c r="K208" s="42" t="s">
        <v>1379</v>
      </c>
      <c r="L208" s="42"/>
    </row>
    <row r="209" spans="1:12" ht="21.75" customHeight="1">
      <c r="A209" s="42" t="s">
        <v>1382</v>
      </c>
      <c r="B209" s="42">
        <v>2024</v>
      </c>
      <c r="C209" s="42">
        <v>5</v>
      </c>
      <c r="D209" s="43" t="s">
        <v>1408</v>
      </c>
      <c r="E209" s="43" t="s">
        <v>1409</v>
      </c>
      <c r="F209" s="42" t="s">
        <v>1248</v>
      </c>
      <c r="G209" s="42" t="s">
        <v>1331</v>
      </c>
      <c r="H209" s="44">
        <v>101824800</v>
      </c>
      <c r="I209" s="43" t="s">
        <v>1403</v>
      </c>
      <c r="J209" s="42" t="s">
        <v>1378</v>
      </c>
      <c r="K209" s="42" t="s">
        <v>1379</v>
      </c>
      <c r="L209" s="42"/>
    </row>
    <row r="210" spans="1:12" ht="21.75" customHeight="1">
      <c r="A210" s="42" t="s">
        <v>1383</v>
      </c>
      <c r="B210" s="42">
        <v>2024</v>
      </c>
      <c r="C210" s="42">
        <v>5</v>
      </c>
      <c r="D210" s="43" t="s">
        <v>1410</v>
      </c>
      <c r="E210" s="43" t="s">
        <v>1411</v>
      </c>
      <c r="F210" s="42" t="s">
        <v>1248</v>
      </c>
      <c r="G210" s="42" t="s">
        <v>1331</v>
      </c>
      <c r="H210" s="44">
        <v>99121000</v>
      </c>
      <c r="I210" s="43" t="s">
        <v>1403</v>
      </c>
      <c r="J210" s="42" t="s">
        <v>1378</v>
      </c>
      <c r="K210" s="42" t="s">
        <v>1379</v>
      </c>
      <c r="L210" s="42"/>
    </row>
    <row r="211" spans="1:12" ht="21.75" customHeight="1">
      <c r="A211" s="42" t="s">
        <v>1384</v>
      </c>
      <c r="B211" s="42">
        <v>2024</v>
      </c>
      <c r="C211" s="42">
        <v>5</v>
      </c>
      <c r="D211" s="43" t="s">
        <v>1412</v>
      </c>
      <c r="E211" s="43" t="s">
        <v>1413</v>
      </c>
      <c r="F211" s="42" t="s">
        <v>1248</v>
      </c>
      <c r="G211" s="42" t="s">
        <v>1331</v>
      </c>
      <c r="H211" s="44">
        <v>216755000</v>
      </c>
      <c r="I211" s="43" t="s">
        <v>1403</v>
      </c>
      <c r="J211" s="42" t="s">
        <v>1378</v>
      </c>
      <c r="K211" s="42" t="s">
        <v>1379</v>
      </c>
      <c r="L211" s="42"/>
    </row>
    <row r="212" spans="1:12" ht="21.75" customHeight="1">
      <c r="A212" s="42" t="s">
        <v>1385</v>
      </c>
      <c r="B212" s="42">
        <v>2024</v>
      </c>
      <c r="C212" s="42">
        <v>5</v>
      </c>
      <c r="D212" s="43" t="s">
        <v>1414</v>
      </c>
      <c r="E212" s="43" t="s">
        <v>1359</v>
      </c>
      <c r="F212" s="42" t="s">
        <v>1248</v>
      </c>
      <c r="G212" s="42" t="s">
        <v>1331</v>
      </c>
      <c r="H212" s="44">
        <v>843587800</v>
      </c>
      <c r="I212" s="43" t="s">
        <v>1403</v>
      </c>
      <c r="J212" s="42" t="s">
        <v>1378</v>
      </c>
      <c r="K212" s="42" t="s">
        <v>1379</v>
      </c>
      <c r="L212" s="42"/>
    </row>
    <row r="213" spans="1:12" ht="21.75" customHeight="1">
      <c r="A213" s="42" t="s">
        <v>1386</v>
      </c>
      <c r="B213" s="42">
        <v>2024</v>
      </c>
      <c r="C213" s="42">
        <v>5</v>
      </c>
      <c r="D213" s="43" t="s">
        <v>1415</v>
      </c>
      <c r="E213" s="43" t="s">
        <v>1416</v>
      </c>
      <c r="F213" s="42" t="s">
        <v>1248</v>
      </c>
      <c r="G213" s="42" t="s">
        <v>1331</v>
      </c>
      <c r="H213" s="44">
        <v>93654000</v>
      </c>
      <c r="I213" s="43" t="s">
        <v>1403</v>
      </c>
      <c r="J213" s="42" t="s">
        <v>1378</v>
      </c>
      <c r="K213" s="42" t="s">
        <v>1379</v>
      </c>
      <c r="L213" s="42"/>
    </row>
    <row r="214" spans="1:12" ht="21.75" customHeight="1">
      <c r="A214" s="42" t="s">
        <v>1387</v>
      </c>
      <c r="B214" s="42">
        <v>2024</v>
      </c>
      <c r="C214" s="42">
        <v>5</v>
      </c>
      <c r="D214" s="43" t="s">
        <v>1417</v>
      </c>
      <c r="E214" s="43" t="s">
        <v>1418</v>
      </c>
      <c r="F214" s="42" t="s">
        <v>1246</v>
      </c>
      <c r="G214" s="42" t="s">
        <v>1377</v>
      </c>
      <c r="H214" s="44">
        <v>334917000</v>
      </c>
      <c r="I214" s="43" t="s">
        <v>1403</v>
      </c>
      <c r="J214" s="42" t="s">
        <v>1378</v>
      </c>
      <c r="K214" s="42" t="s">
        <v>1379</v>
      </c>
      <c r="L214" s="42"/>
    </row>
    <row r="215" spans="1:12" ht="21.75" customHeight="1">
      <c r="A215" s="42" t="s">
        <v>1388</v>
      </c>
      <c r="B215" s="42">
        <v>2024</v>
      </c>
      <c r="C215" s="42">
        <v>5</v>
      </c>
      <c r="D215" s="43" t="s">
        <v>1419</v>
      </c>
      <c r="E215" s="43" t="s">
        <v>1420</v>
      </c>
      <c r="F215" s="42" t="s">
        <v>1246</v>
      </c>
      <c r="G215" s="42" t="s">
        <v>1377</v>
      </c>
      <c r="H215" s="44">
        <v>364980000</v>
      </c>
      <c r="I215" s="43" t="s">
        <v>1403</v>
      </c>
      <c r="J215" s="42" t="s">
        <v>1378</v>
      </c>
      <c r="K215" s="42" t="s">
        <v>1379</v>
      </c>
      <c r="L215" s="42"/>
    </row>
    <row r="216" spans="1:12" ht="21.75" customHeight="1">
      <c r="A216" s="42" t="s">
        <v>1389</v>
      </c>
      <c r="B216" s="42">
        <v>2024</v>
      </c>
      <c r="C216" s="42">
        <v>5</v>
      </c>
      <c r="D216" s="43" t="s">
        <v>1421</v>
      </c>
      <c r="E216" s="43" t="s">
        <v>1422</v>
      </c>
      <c r="F216" s="42" t="s">
        <v>1248</v>
      </c>
      <c r="G216" s="42" t="s">
        <v>1331</v>
      </c>
      <c r="H216" s="44">
        <f>651400000*1.1</f>
        <v>716540000</v>
      </c>
      <c r="I216" s="43" t="s">
        <v>1403</v>
      </c>
      <c r="J216" s="42" t="s">
        <v>1378</v>
      </c>
      <c r="K216" s="42" t="s">
        <v>1379</v>
      </c>
      <c r="L216" s="42"/>
    </row>
    <row r="217" spans="1:12" ht="21.75" customHeight="1">
      <c r="A217" s="42" t="s">
        <v>1390</v>
      </c>
      <c r="B217" s="42">
        <v>2024</v>
      </c>
      <c r="C217" s="42">
        <v>5</v>
      </c>
      <c r="D217" s="43" t="s">
        <v>1423</v>
      </c>
      <c r="E217" s="43" t="s">
        <v>1424</v>
      </c>
      <c r="F217" s="42" t="s">
        <v>1248</v>
      </c>
      <c r="G217" s="42" t="s">
        <v>1331</v>
      </c>
      <c r="H217" s="44">
        <v>188993200</v>
      </c>
      <c r="I217" s="43" t="s">
        <v>1403</v>
      </c>
      <c r="J217" s="42" t="s">
        <v>1378</v>
      </c>
      <c r="K217" s="42" t="s">
        <v>1379</v>
      </c>
      <c r="L217" s="42"/>
    </row>
    <row r="218" spans="1:12" ht="21.75" customHeight="1">
      <c r="A218" s="42" t="s">
        <v>1391</v>
      </c>
      <c r="B218" s="42">
        <v>2024</v>
      </c>
      <c r="C218" s="42">
        <v>5</v>
      </c>
      <c r="D218" s="43" t="s">
        <v>1425</v>
      </c>
      <c r="E218" s="43" t="s">
        <v>1426</v>
      </c>
      <c r="F218" s="42" t="s">
        <v>1246</v>
      </c>
      <c r="G218" s="42" t="s">
        <v>1377</v>
      </c>
      <c r="H218" s="44">
        <v>73700000</v>
      </c>
      <c r="I218" s="43" t="s">
        <v>1403</v>
      </c>
      <c r="J218" s="42" t="s">
        <v>1378</v>
      </c>
      <c r="K218" s="42" t="s">
        <v>1379</v>
      </c>
      <c r="L218" s="42"/>
    </row>
    <row r="219" spans="1:12" ht="21.75" customHeight="1">
      <c r="A219" s="42" t="s">
        <v>1392</v>
      </c>
      <c r="B219" s="42">
        <v>2024</v>
      </c>
      <c r="C219" s="42">
        <v>5</v>
      </c>
      <c r="D219" s="43" t="s">
        <v>1427</v>
      </c>
      <c r="E219" s="43" t="s">
        <v>1428</v>
      </c>
      <c r="F219" s="42" t="s">
        <v>1248</v>
      </c>
      <c r="G219" s="42" t="s">
        <v>1331</v>
      </c>
      <c r="H219" s="44">
        <v>2028427500</v>
      </c>
      <c r="I219" s="43" t="s">
        <v>1403</v>
      </c>
      <c r="J219" s="42" t="s">
        <v>1378</v>
      </c>
      <c r="K219" s="42" t="s">
        <v>1379</v>
      </c>
      <c r="L219" s="42"/>
    </row>
    <row r="220" spans="1:12" ht="21.75" customHeight="1">
      <c r="A220" s="42" t="s">
        <v>1393</v>
      </c>
      <c r="B220" s="42">
        <v>2024</v>
      </c>
      <c r="C220" s="42">
        <v>5</v>
      </c>
      <c r="D220" s="43" t="s">
        <v>1429</v>
      </c>
      <c r="E220" s="43" t="s">
        <v>1430</v>
      </c>
      <c r="F220" s="42" t="s">
        <v>1248</v>
      </c>
      <c r="G220" s="42" t="s">
        <v>1331</v>
      </c>
      <c r="H220" s="44">
        <v>2269304400</v>
      </c>
      <c r="I220" s="43" t="s">
        <v>1403</v>
      </c>
      <c r="J220" s="42" t="s">
        <v>1378</v>
      </c>
      <c r="K220" s="42" t="s">
        <v>1379</v>
      </c>
      <c r="L220" s="42"/>
    </row>
    <row r="221" spans="1:12" ht="21.75" customHeight="1">
      <c r="A221" s="42" t="s">
        <v>1394</v>
      </c>
      <c r="B221" s="42">
        <v>2024</v>
      </c>
      <c r="C221" s="42">
        <v>5</v>
      </c>
      <c r="D221" s="43" t="s">
        <v>1431</v>
      </c>
      <c r="E221" s="43" t="s">
        <v>1432</v>
      </c>
      <c r="F221" s="42" t="s">
        <v>1246</v>
      </c>
      <c r="G221" s="42" t="s">
        <v>1377</v>
      </c>
      <c r="H221" s="44">
        <v>248600000</v>
      </c>
      <c r="I221" s="43" t="s">
        <v>1403</v>
      </c>
      <c r="J221" s="42" t="s">
        <v>1378</v>
      </c>
      <c r="K221" s="42" t="s">
        <v>1379</v>
      </c>
      <c r="L221" s="42"/>
    </row>
    <row r="222" spans="1:12" ht="21.75" customHeight="1">
      <c r="A222" s="42" t="s">
        <v>1395</v>
      </c>
      <c r="B222" s="42">
        <v>2024</v>
      </c>
      <c r="C222" s="42">
        <v>5</v>
      </c>
      <c r="D222" s="43" t="s">
        <v>1433</v>
      </c>
      <c r="E222" s="43" t="s">
        <v>1434</v>
      </c>
      <c r="F222" s="42" t="s">
        <v>1248</v>
      </c>
      <c r="G222" s="42" t="s">
        <v>1331</v>
      </c>
      <c r="H222" s="44">
        <v>494560000</v>
      </c>
      <c r="I222" s="43" t="s">
        <v>1403</v>
      </c>
      <c r="J222" s="42" t="s">
        <v>1378</v>
      </c>
      <c r="K222" s="42" t="s">
        <v>1379</v>
      </c>
      <c r="L222" s="42"/>
    </row>
    <row r="223" spans="1:12" ht="21.75" customHeight="1">
      <c r="A223" s="42" t="s">
        <v>1396</v>
      </c>
      <c r="B223" s="42">
        <v>2024</v>
      </c>
      <c r="C223" s="42">
        <v>5</v>
      </c>
      <c r="D223" s="43" t="s">
        <v>1435</v>
      </c>
      <c r="E223" s="43" t="s">
        <v>1363</v>
      </c>
      <c r="F223" s="42" t="s">
        <v>1248</v>
      </c>
      <c r="G223" s="42" t="s">
        <v>1331</v>
      </c>
      <c r="H223" s="44">
        <v>3276900000</v>
      </c>
      <c r="I223" s="43" t="s">
        <v>1403</v>
      </c>
      <c r="J223" s="42" t="s">
        <v>1378</v>
      </c>
      <c r="K223" s="42" t="s">
        <v>1379</v>
      </c>
      <c r="L223" s="42"/>
    </row>
    <row r="224" spans="1:12" ht="21.75" customHeight="1">
      <c r="A224" s="42" t="s">
        <v>1397</v>
      </c>
      <c r="B224" s="42">
        <v>2024</v>
      </c>
      <c r="C224" s="42">
        <v>5</v>
      </c>
      <c r="D224" s="43" t="s">
        <v>1436</v>
      </c>
      <c r="E224" s="43" t="s">
        <v>1437</v>
      </c>
      <c r="F224" s="42" t="s">
        <v>1248</v>
      </c>
      <c r="G224" s="42" t="s">
        <v>1331</v>
      </c>
      <c r="H224" s="44">
        <v>596538900</v>
      </c>
      <c r="I224" s="43" t="s">
        <v>1403</v>
      </c>
      <c r="J224" s="42" t="s">
        <v>1378</v>
      </c>
      <c r="K224" s="42" t="s">
        <v>1379</v>
      </c>
      <c r="L224" s="42"/>
    </row>
    <row r="225" spans="1:12" ht="21.75" customHeight="1">
      <c r="A225" s="42" t="s">
        <v>1398</v>
      </c>
      <c r="B225" s="42">
        <v>2024</v>
      </c>
      <c r="C225" s="42">
        <v>5</v>
      </c>
      <c r="D225" s="43" t="s">
        <v>1438</v>
      </c>
      <c r="E225" s="43" t="s">
        <v>1437</v>
      </c>
      <c r="F225" s="42" t="s">
        <v>1248</v>
      </c>
      <c r="G225" s="42" t="s">
        <v>1331</v>
      </c>
      <c r="H225" s="44">
        <v>422361250</v>
      </c>
      <c r="I225" s="43" t="s">
        <v>1403</v>
      </c>
      <c r="J225" s="42" t="s">
        <v>1378</v>
      </c>
      <c r="K225" s="42" t="s">
        <v>1379</v>
      </c>
      <c r="L225" s="42"/>
    </row>
    <row r="226" spans="1:12" ht="21.75" customHeight="1">
      <c r="A226" s="42" t="s">
        <v>1399</v>
      </c>
      <c r="B226" s="42">
        <v>2024</v>
      </c>
      <c r="C226" s="42">
        <v>5</v>
      </c>
      <c r="D226" s="43" t="s">
        <v>1439</v>
      </c>
      <c r="E226" s="43" t="s">
        <v>1440</v>
      </c>
      <c r="F226" s="42" t="s">
        <v>1246</v>
      </c>
      <c r="G226" s="42" t="s">
        <v>1377</v>
      </c>
      <c r="H226" s="44">
        <v>337260000</v>
      </c>
      <c r="I226" s="43" t="s">
        <v>1403</v>
      </c>
      <c r="J226" s="42" t="s">
        <v>1378</v>
      </c>
      <c r="K226" s="42" t="s">
        <v>1379</v>
      </c>
      <c r="L226" s="42"/>
    </row>
    <row r="227" spans="1:12" ht="21.75" customHeight="1">
      <c r="A227" s="42" t="s">
        <v>1400</v>
      </c>
      <c r="B227" s="42">
        <v>2024</v>
      </c>
      <c r="C227" s="42">
        <v>5</v>
      </c>
      <c r="D227" s="43" t="s">
        <v>1441</v>
      </c>
      <c r="E227" s="43" t="s">
        <v>1442</v>
      </c>
      <c r="F227" s="42" t="s">
        <v>1248</v>
      </c>
      <c r="G227" s="42" t="s">
        <v>1331</v>
      </c>
      <c r="H227" s="44">
        <v>346263500</v>
      </c>
      <c r="I227" s="43" t="s">
        <v>1403</v>
      </c>
      <c r="J227" s="42" t="s">
        <v>1378</v>
      </c>
      <c r="K227" s="42" t="s">
        <v>1379</v>
      </c>
      <c r="L227" s="42"/>
    </row>
    <row r="228" spans="1:12" ht="21.75" customHeight="1">
      <c r="A228" s="42" t="s">
        <v>1401</v>
      </c>
      <c r="B228" s="42">
        <v>2024</v>
      </c>
      <c r="C228" s="42">
        <v>5</v>
      </c>
      <c r="D228" s="43" t="s">
        <v>1443</v>
      </c>
      <c r="E228" s="43" t="s">
        <v>1444</v>
      </c>
      <c r="F228" s="42" t="s">
        <v>1248</v>
      </c>
      <c r="G228" s="42" t="s">
        <v>1331</v>
      </c>
      <c r="H228" s="44">
        <v>259282950</v>
      </c>
      <c r="I228" s="43" t="s">
        <v>1403</v>
      </c>
      <c r="J228" s="42" t="s">
        <v>1378</v>
      </c>
      <c r="K228" s="42" t="s">
        <v>1379</v>
      </c>
      <c r="L228" s="42"/>
    </row>
    <row r="229" spans="1:12" ht="21.75" customHeight="1">
      <c r="A229" s="42" t="s">
        <v>1402</v>
      </c>
      <c r="B229" s="42">
        <v>2024</v>
      </c>
      <c r="C229" s="42">
        <v>5</v>
      </c>
      <c r="D229" s="43" t="s">
        <v>1445</v>
      </c>
      <c r="E229" s="43" t="s">
        <v>1446</v>
      </c>
      <c r="F229" s="42" t="s">
        <v>1246</v>
      </c>
      <c r="G229" s="42" t="s">
        <v>1377</v>
      </c>
      <c r="H229" s="44">
        <v>2018900400</v>
      </c>
      <c r="I229" s="43" t="s">
        <v>1403</v>
      </c>
      <c r="J229" s="42" t="s">
        <v>1378</v>
      </c>
      <c r="K229" s="42" t="s">
        <v>1379</v>
      </c>
      <c r="L229" s="42"/>
    </row>
    <row r="230" spans="1:12" ht="23.25" customHeight="1">
      <c r="A230" s="42" t="s">
        <v>1484</v>
      </c>
      <c r="B230" s="42" t="s">
        <v>138</v>
      </c>
      <c r="C230" s="42" t="s">
        <v>1299</v>
      </c>
      <c r="D230" s="43" t="s">
        <v>1486</v>
      </c>
      <c r="E230" s="43" t="s">
        <v>1487</v>
      </c>
      <c r="F230" s="42" t="s">
        <v>1245</v>
      </c>
      <c r="G230" s="42" t="s">
        <v>1488</v>
      </c>
      <c r="H230" s="44">
        <v>60180000</v>
      </c>
      <c r="I230" s="43" t="s">
        <v>1360</v>
      </c>
      <c r="J230" s="42" t="s">
        <v>1482</v>
      </c>
      <c r="K230" s="42" t="s">
        <v>1483</v>
      </c>
      <c r="L230" s="42"/>
    </row>
    <row r="231" spans="1:12" ht="23.25" customHeight="1">
      <c r="A231" s="42" t="s">
        <v>1485</v>
      </c>
      <c r="B231" s="42">
        <v>2024</v>
      </c>
      <c r="C231" s="42">
        <v>4</v>
      </c>
      <c r="D231" s="43" t="s">
        <v>1489</v>
      </c>
      <c r="E231" s="43" t="s">
        <v>1426</v>
      </c>
      <c r="F231" s="42" t="s">
        <v>1245</v>
      </c>
      <c r="G231" s="42" t="s">
        <v>1488</v>
      </c>
      <c r="H231" s="44">
        <v>39223000</v>
      </c>
      <c r="I231" s="43" t="s">
        <v>1360</v>
      </c>
      <c r="J231" s="42" t="s">
        <v>1482</v>
      </c>
      <c r="K231" s="42" t="s">
        <v>1483</v>
      </c>
      <c r="L231" s="42"/>
    </row>
    <row r="232" spans="1:12" ht="23.25" customHeight="1">
      <c r="A232" s="42" t="s">
        <v>1522</v>
      </c>
      <c r="B232" s="42" t="s">
        <v>138</v>
      </c>
      <c r="C232" s="42" t="s">
        <v>1456</v>
      </c>
      <c r="D232" s="73" t="s">
        <v>1531</v>
      </c>
      <c r="E232" s="43" t="s">
        <v>1528</v>
      </c>
      <c r="F232" s="42" t="s">
        <v>1248</v>
      </c>
      <c r="G232" s="42" t="s">
        <v>1331</v>
      </c>
      <c r="H232" s="44">
        <v>745800000</v>
      </c>
      <c r="I232" s="43" t="s">
        <v>1525</v>
      </c>
      <c r="J232" s="42" t="s">
        <v>1526</v>
      </c>
      <c r="K232" s="42" t="s">
        <v>1527</v>
      </c>
      <c r="L232" s="42"/>
    </row>
    <row r="233" spans="1:12" ht="23.25" customHeight="1">
      <c r="A233" s="42" t="s">
        <v>1523</v>
      </c>
      <c r="B233" s="42" t="s">
        <v>138</v>
      </c>
      <c r="C233" s="42" t="s">
        <v>1456</v>
      </c>
      <c r="D233" s="73" t="s">
        <v>1532</v>
      </c>
      <c r="E233" s="43" t="s">
        <v>1529</v>
      </c>
      <c r="F233" s="42" t="s">
        <v>1246</v>
      </c>
      <c r="G233" s="42" t="s">
        <v>1377</v>
      </c>
      <c r="H233" s="44">
        <v>119462200</v>
      </c>
      <c r="I233" s="43" t="s">
        <v>1525</v>
      </c>
      <c r="J233" s="42" t="s">
        <v>1526</v>
      </c>
      <c r="K233" s="42" t="s">
        <v>1527</v>
      </c>
      <c r="L233" s="42"/>
    </row>
    <row r="234" spans="1:12" ht="23.25" customHeight="1">
      <c r="A234" s="42" t="s">
        <v>1524</v>
      </c>
      <c r="B234" s="42" t="s">
        <v>138</v>
      </c>
      <c r="C234" s="42" t="s">
        <v>1456</v>
      </c>
      <c r="D234" s="73" t="s">
        <v>1533</v>
      </c>
      <c r="E234" s="43" t="s">
        <v>1530</v>
      </c>
      <c r="F234" s="42" t="s">
        <v>1246</v>
      </c>
      <c r="G234" s="42" t="s">
        <v>1377</v>
      </c>
      <c r="H234" s="44">
        <v>15876300</v>
      </c>
      <c r="I234" s="43" t="s">
        <v>1525</v>
      </c>
      <c r="J234" s="42" t="s">
        <v>1526</v>
      </c>
      <c r="K234" s="42" t="s">
        <v>1527</v>
      </c>
      <c r="L234" s="42"/>
    </row>
    <row r="235" spans="1:12" ht="20.25" customHeight="1">
      <c r="A235" s="42" t="s">
        <v>1536</v>
      </c>
      <c r="B235" s="42" t="s">
        <v>138</v>
      </c>
      <c r="C235" s="42" t="s">
        <v>1480</v>
      </c>
      <c r="D235" s="73" t="s">
        <v>1534</v>
      </c>
      <c r="E235" s="53" t="s">
        <v>1535</v>
      </c>
      <c r="F235" s="51" t="s">
        <v>1245</v>
      </c>
      <c r="G235" s="51" t="s">
        <v>1242</v>
      </c>
      <c r="H235" s="44">
        <v>133084830</v>
      </c>
      <c r="I235" s="43" t="s">
        <v>369</v>
      </c>
      <c r="J235" s="42" t="s">
        <v>479</v>
      </c>
      <c r="K235" s="42" t="s">
        <v>668</v>
      </c>
      <c r="L235" s="42"/>
    </row>
    <row r="236" spans="1:12">
      <c r="A236" s="42" t="s">
        <v>1541</v>
      </c>
      <c r="B236" s="42" t="s">
        <v>138</v>
      </c>
      <c r="C236" s="42" t="s">
        <v>1480</v>
      </c>
      <c r="D236" s="73" t="s">
        <v>1542</v>
      </c>
      <c r="E236" s="53" t="s">
        <v>1426</v>
      </c>
      <c r="F236" s="51" t="s">
        <v>1245</v>
      </c>
      <c r="G236" s="51" t="s">
        <v>1242</v>
      </c>
      <c r="H236" s="44">
        <v>72599000</v>
      </c>
      <c r="I236" s="43" t="s">
        <v>372</v>
      </c>
      <c r="J236" s="42" t="s">
        <v>1482</v>
      </c>
      <c r="K236" s="42" t="s">
        <v>1543</v>
      </c>
      <c r="L236" s="42"/>
    </row>
  </sheetData>
  <autoFilter ref="A2:L231"/>
  <sortState ref="A3:L329">
    <sortCondition ref="C3:C329"/>
    <sortCondition descending="1" ref="H3:H329"/>
    <sortCondition ref="D3:D329"/>
  </sortState>
  <mergeCells count="1">
    <mergeCell ref="A1:L1"/>
  </mergeCells>
  <phoneticPr fontId="34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'D:\2024\기타업무\발주계획\[2-4) 물품_시설사업3부2.xlsx]Sheet2'!#REF!</xm:f>
          </x14:formula1>
          <xm:sqref>G202:G206</xm:sqref>
        </x14:dataValidation>
        <x14:dataValidation type="list" allowBlank="1" showInputMessage="1" showErrorMessage="1">
          <x14:formula1>
            <xm:f>'D:\2024\기타업무\발주계획\[2-4) 물품_시설사업3부2.xlsx]Sheet2'!#REF!</xm:f>
          </x14:formula1>
          <xm:sqref>F202:F206</xm:sqref>
        </x14:dataValidation>
        <x14:dataValidation type="list" allowBlank="1" showInputMessage="1" showErrorMessage="1">
          <x14:formula1>
            <xm:f>'[물품 발주계획.xlsx]Sheet2'!#REF!</xm:f>
          </x14:formula1>
          <xm:sqref>F230:F231</xm:sqref>
        </x14:dataValidation>
        <x14:dataValidation type="list" allowBlank="1" showInputMessage="1" showErrorMessage="1">
          <x14:formula1>
            <xm:f>'[물품 발주계획.xlsx]Sheet2'!#REF!</xm:f>
          </x14:formula1>
          <xm:sqref>G230:G231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2024-04-01T23:52:15Z</cp:lastPrinted>
  <dcterms:created xsi:type="dcterms:W3CDTF">2021-12-27T10:29:55Z</dcterms:created>
  <dcterms:modified xsi:type="dcterms:W3CDTF">2024-06-12T00:33:21Z</dcterms:modified>
</cp:coreProperties>
</file>